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ina Madej\108B_2019 Meble - neonatologia III (2)\"/>
    </mc:Choice>
  </mc:AlternateContent>
  <xr:revisionPtr revIDLastSave="0" documentId="13_ncr:1_{79729993-09D2-402D-9C56-D692C967277B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dzieci meble biurowe" sheetId="10" state="hidden" r:id="rId1"/>
    <sheet name="Formularz asortymentowo-cenowy" sheetId="13" r:id="rId2"/>
  </sheets>
  <definedNames>
    <definedName name="_xlnm._FilterDatabase" localSheetId="0" hidden="1">'dzieci meble biurowe'!$A$6:$K$35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0" l="1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F17" i="10"/>
  <c r="H17" i="10" s="1"/>
  <c r="F18" i="10"/>
  <c r="H18" i="10" s="1"/>
  <c r="F19" i="10"/>
  <c r="H19" i="10" s="1"/>
  <c r="F20" i="10"/>
  <c r="H20" i="10" s="1"/>
  <c r="F21" i="10"/>
  <c r="H21" i="10" s="1"/>
  <c r="F22" i="10"/>
  <c r="H22" i="10" s="1"/>
  <c r="F23" i="10"/>
  <c r="H23" i="10" s="1"/>
  <c r="F24" i="10"/>
  <c r="H24" i="10" s="1"/>
  <c r="F25" i="10"/>
  <c r="H25" i="10" s="1"/>
  <c r="F26" i="10"/>
  <c r="H26" i="10" s="1"/>
  <c r="F27" i="10"/>
  <c r="H27" i="10" s="1"/>
  <c r="F28" i="10"/>
  <c r="H28" i="10" s="1"/>
  <c r="F29" i="10"/>
  <c r="H29" i="10" s="1"/>
  <c r="F30" i="10"/>
  <c r="H30" i="10" s="1"/>
  <c r="F31" i="10"/>
  <c r="H31" i="10" s="1"/>
  <c r="F32" i="10"/>
  <c r="H32" i="10" s="1"/>
  <c r="F33" i="10"/>
  <c r="H33" i="10" s="1"/>
  <c r="F34" i="10"/>
  <c r="H34" i="10" s="1"/>
  <c r="F8" i="10"/>
  <c r="H8" i="10" s="1"/>
  <c r="F9" i="10"/>
  <c r="H9" i="10" s="1"/>
  <c r="F10" i="10"/>
  <c r="H10" i="10" s="1"/>
  <c r="F11" i="10"/>
  <c r="H11" i="10" s="1"/>
  <c r="F12" i="10"/>
  <c r="H12" i="10" s="1"/>
  <c r="F13" i="10"/>
  <c r="H13" i="10" s="1"/>
  <c r="G7" i="10"/>
  <c r="F7" i="10"/>
  <c r="H7" i="10" s="1"/>
  <c r="F16" i="10" l="1"/>
  <c r="H16" i="10" s="1"/>
  <c r="F15" i="10"/>
  <c r="H15" i="10" s="1"/>
  <c r="F14" i="10"/>
  <c r="H14" i="10" s="1"/>
  <c r="G35" i="10" l="1"/>
  <c r="H35" i="10" l="1"/>
</calcChain>
</file>

<file path=xl/sharedStrings.xml><?xml version="1.0" encoding="utf-8"?>
<sst xmlns="http://schemas.openxmlformats.org/spreadsheetml/2006/main" count="179" uniqueCount="103">
  <si>
    <t>cena jedn</t>
  </si>
  <si>
    <t>wartość netto</t>
  </si>
  <si>
    <t>Razem</t>
  </si>
  <si>
    <t>1.1</t>
  </si>
  <si>
    <t>poz.</t>
  </si>
  <si>
    <t xml:space="preserve">Nazwa </t>
  </si>
  <si>
    <t xml:space="preserve">ilość </t>
  </si>
  <si>
    <t>1.2</t>
  </si>
  <si>
    <t>1.3</t>
  </si>
  <si>
    <t>1.4</t>
  </si>
  <si>
    <t>2.1</t>
  </si>
  <si>
    <t>3.1</t>
  </si>
  <si>
    <t>3.2</t>
  </si>
  <si>
    <t>4.1</t>
  </si>
  <si>
    <t>vat</t>
  </si>
  <si>
    <t xml:space="preserve">cena brutto </t>
  </si>
  <si>
    <t>wartośc brutto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</si>
  <si>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</si>
  <si>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</si>
  <si>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</si>
  <si>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</si>
  <si>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</si>
  <si>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</si>
  <si>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</si>
  <si>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</si>
  <si>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</si>
  <si>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</si>
  <si>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</si>
  <si>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</si>
  <si>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</si>
  <si>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5.15</t>
  </si>
  <si>
    <t>6.1</t>
  </si>
  <si>
    <t>6.2</t>
  </si>
  <si>
    <t>finansowy</t>
  </si>
  <si>
    <t>inwestycyjny</t>
  </si>
  <si>
    <t>Meble biurowe</t>
  </si>
  <si>
    <t>pakiet</t>
  </si>
  <si>
    <t>plan</t>
  </si>
  <si>
    <t xml:space="preserve">Załącznik nr.1 </t>
  </si>
  <si>
    <t>Oddział Okulistyki Dzieciecej</t>
  </si>
  <si>
    <t>Plan finansowy</t>
  </si>
  <si>
    <t>netto</t>
  </si>
  <si>
    <t>brutto</t>
  </si>
  <si>
    <t>Plan inwestycyjny</t>
  </si>
  <si>
    <t>ławeczki, krzesla - 5 osobowe</t>
  </si>
  <si>
    <t>ławeczki, krzesla - 4 osobowe</t>
  </si>
  <si>
    <t>ławeczki, krzesla - 3 osobowe</t>
  </si>
  <si>
    <t>ławeczki, krzesla - 2 osobowe</t>
  </si>
  <si>
    <t>2.2</t>
  </si>
  <si>
    <t>Fotel obrotowy</t>
  </si>
  <si>
    <t>2.3</t>
  </si>
  <si>
    <t>Fotel kubełkowy</t>
  </si>
  <si>
    <t>Sofa 3 osobowa</t>
  </si>
  <si>
    <t>Sofa 2 osobowa</t>
  </si>
  <si>
    <t>łóżko fotel</t>
  </si>
  <si>
    <t>Regal na książki</t>
  </si>
  <si>
    <t>stół 60x60x75</t>
  </si>
  <si>
    <t xml:space="preserve">stolik z pólką </t>
  </si>
  <si>
    <t>stolik okrągły</t>
  </si>
  <si>
    <t>stolik półokrągły</t>
  </si>
  <si>
    <t>Zestaw meblowy</t>
  </si>
  <si>
    <t>Biurko z zabudowa i kontenerkiem</t>
  </si>
  <si>
    <t>Biurko z kontenerkiem</t>
  </si>
  <si>
    <t>Półka na dokumenty</t>
  </si>
  <si>
    <t>szafa aktowa metalowa</t>
  </si>
  <si>
    <t>szafa wysoka trójsegmentowa</t>
  </si>
  <si>
    <t>szafa ubraniowa</t>
  </si>
  <si>
    <t xml:space="preserve">szafa aktowa </t>
  </si>
  <si>
    <t>szafa aktowa niska</t>
  </si>
  <si>
    <t>krzesła tapicerowane</t>
  </si>
  <si>
    <t>szafa kartoteczna</t>
  </si>
  <si>
    <t xml:space="preserve">5.14 </t>
  </si>
  <si>
    <t xml:space="preserve">5.16 </t>
  </si>
  <si>
    <t>pakiet 1.</t>
  </si>
  <si>
    <t>pakiet 2.</t>
  </si>
  <si>
    <t>pakiet 3.</t>
  </si>
  <si>
    <t>pakiet 4.</t>
  </si>
  <si>
    <t>pakiet 5.</t>
  </si>
  <si>
    <t>pakiet 6.</t>
  </si>
  <si>
    <t>rejestracja</t>
  </si>
  <si>
    <t>Myjnia dezynfektor na kaczki i baseny</t>
  </si>
  <si>
    <t>Fotel do karmienia i odpoczynku</t>
  </si>
  <si>
    <t>Załacznik nr 3 - formularz asortymentowo-cenowy</t>
  </si>
  <si>
    <t xml:space="preserve">Uniwersyteckie Centrum Kliniczne im. prof. K. Gibińskiego Śląskiego Uniwersytetu Medycznego w Katowicach, 40-514 Katowice, ul. Ceglana 35
</t>
  </si>
  <si>
    <t>Pozycja z Zestawienia Parametrów Technicznych</t>
  </si>
  <si>
    <t xml:space="preserve">Przedmiot zamówienia </t>
  </si>
  <si>
    <t xml:space="preserve">Ilość </t>
  </si>
  <si>
    <t>Cena jednostkowa netto</t>
  </si>
  <si>
    <t>Wartość netto (ilość x cena jednostkowa netto)</t>
  </si>
  <si>
    <t>VAT (%)</t>
  </si>
  <si>
    <t>Wartość brutto (wartość netto + VAT)</t>
  </si>
  <si>
    <t xml:space="preserve">Producent </t>
  </si>
  <si>
    <t>Model/typ (jeśli istnieje)</t>
  </si>
  <si>
    <t xml:space="preserve">Oświadczamy iż w/w przedmiot zamówienia spełnia parametry opisane w Zestawienu Parametrów Technicznych (zał. 4 do SIWZ) </t>
  </si>
  <si>
    <t>W  rubryce VAT (%) dopuszcza się wpisanie zamiennie liczbowej lub procentowej wartości stawki podatku VAT.</t>
  </si>
  <si>
    <t>RAZEM</t>
  </si>
  <si>
    <t>XXXXXXXXXX</t>
  </si>
  <si>
    <t>XXXXXX</t>
  </si>
  <si>
    <t xml:space="preserve">DZP/381/108B/2019 </t>
  </si>
  <si>
    <t>Pakiet 1 - Myjnia dezynfektor</t>
  </si>
  <si>
    <t xml:space="preserve"> 1.1</t>
  </si>
  <si>
    <t>Pakiet 2 - Fotel do karmienia i wypoczynku</t>
  </si>
  <si>
    <t xml:space="preserve">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</si>
</sst>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Fill="1" applyBorder="1"/>
    <xf numFmtId="49" fontId="2" fillId="0" borderId="1" xfId="0" applyNumberFormat="1" applyFont="1" applyBorder="1"/>
    <xf numFmtId="44" fontId="2" fillId="0" borderId="1" xfId="0" applyNumberFormat="1" applyFont="1" applyBorder="1"/>
    <xf numFmtId="0" fontId="2" fillId="0" borderId="0" xfId="0" applyFont="1" applyBorder="1"/>
    <xf numFmtId="49" fontId="2" fillId="0" borderId="0" xfId="0" applyNumberFormat="1" applyFont="1" applyBorder="1"/>
    <xf numFmtId="44" fontId="2" fillId="0" borderId="0" xfId="0" applyNumberFormat="1" applyFont="1" applyBorder="1"/>
    <xf numFmtId="44" fontId="0" fillId="0" borderId="0" xfId="0" applyNumberFormat="1"/>
    <xf numFmtId="0" fontId="5" fillId="0" borderId="0" xfId="1" applyFont="1" applyAlignment="1">
      <alignment horizontal="left"/>
    </xf>
    <xf numFmtId="0" fontId="8" fillId="0" borderId="0" xfId="0" applyFont="1"/>
    <xf numFmtId="0" fontId="8" fillId="0" borderId="0" xfId="1" applyFont="1" applyAlignment="1">
      <alignment horizontal="left"/>
    </xf>
    <xf numFmtId="0" fontId="8" fillId="2" borderId="0" xfId="1" applyFont="1" applyFill="1" applyAlignment="1">
      <alignment horizontal="right"/>
    </xf>
    <xf numFmtId="0" fontId="7" fillId="2" borderId="0" xfId="1" applyFont="1" applyFill="1" applyAlignment="1">
      <alignment horizontal="left"/>
    </xf>
    <xf numFmtId="0" fontId="8" fillId="2" borderId="0" xfId="1" applyFont="1" applyFill="1"/>
    <xf numFmtId="0" fontId="7" fillId="2" borderId="0" xfId="1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/>
    <xf numFmtId="44" fontId="8" fillId="0" borderId="1" xfId="0" applyNumberFormat="1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8" fillId="2" borderId="0" xfId="1" applyFont="1" applyFill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/>
    <xf numFmtId="0" fontId="7" fillId="0" borderId="1" xfId="0" applyFont="1" applyBorder="1"/>
  </cellXfs>
  <cellStyles count="2">
    <cellStyle name="Normalny" xfId="0" builtinId="0"/>
    <cellStyle name="Normalny 2" xfId="1" xr:uid="{E26ADC4A-7DFB-48FC-9441-B14847D81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3"/>
  <sheetViews>
    <sheetView topLeftCell="A13" workbookViewId="0">
      <selection activeCell="I39" sqref="I39"/>
    </sheetView>
  </sheetViews>
  <sheetFormatPr defaultRowHeight="15" x14ac:dyDescent="0.25"/>
  <cols>
    <col min="1" max="1" width="7.140625" customWidth="1"/>
    <col min="2" max="2" width="33.5703125" bestFit="1" customWidth="1"/>
    <col min="4" max="4" width="15" bestFit="1" customWidth="1"/>
    <col min="6" max="6" width="15" bestFit="1" customWidth="1"/>
    <col min="7" max="8" width="16.28515625" bestFit="1" customWidth="1"/>
    <col min="9" max="9" width="10.7109375" customWidth="1"/>
    <col min="10" max="10" width="13.42578125" bestFit="1" customWidth="1"/>
  </cols>
  <sheetData>
    <row r="1" spans="1:11" ht="15.75" x14ac:dyDescent="0.25">
      <c r="A1" s="6" t="s">
        <v>39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75" x14ac:dyDescent="0.25">
      <c r="A3" s="7" t="s">
        <v>38</v>
      </c>
      <c r="B3" s="7"/>
      <c r="C3" s="6"/>
      <c r="D3" s="6"/>
      <c r="E3" s="6"/>
      <c r="F3" s="6"/>
      <c r="G3" s="6"/>
      <c r="H3" s="6"/>
      <c r="I3" s="6"/>
      <c r="J3" s="6"/>
      <c r="K3" s="6"/>
    </row>
    <row r="4" spans="1:11" ht="15.75" x14ac:dyDescent="0.25">
      <c r="A4" s="7" t="s">
        <v>35</v>
      </c>
      <c r="B4" s="7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x14ac:dyDescent="0.25">
      <c r="A6" s="8" t="s">
        <v>4</v>
      </c>
      <c r="B6" s="8" t="s">
        <v>5</v>
      </c>
      <c r="C6" s="8" t="s">
        <v>6</v>
      </c>
      <c r="D6" s="8" t="s">
        <v>0</v>
      </c>
      <c r="E6" s="8" t="s">
        <v>14</v>
      </c>
      <c r="F6" s="8" t="s">
        <v>15</v>
      </c>
      <c r="G6" s="8" t="s">
        <v>1</v>
      </c>
      <c r="H6" s="8" t="s">
        <v>16</v>
      </c>
      <c r="I6" s="9" t="s">
        <v>36</v>
      </c>
      <c r="J6" s="9" t="s">
        <v>37</v>
      </c>
      <c r="K6" s="6"/>
    </row>
    <row r="7" spans="1:11" ht="15.75" x14ac:dyDescent="0.25">
      <c r="A7" s="10" t="s">
        <v>3</v>
      </c>
      <c r="B7" s="5" t="s">
        <v>44</v>
      </c>
      <c r="C7" s="8">
        <v>2</v>
      </c>
      <c r="D7" s="11">
        <v>992</v>
      </c>
      <c r="E7" s="8">
        <v>23</v>
      </c>
      <c r="F7" s="11">
        <f>D7*1.23</f>
        <v>1220.1600000000001</v>
      </c>
      <c r="G7" s="11">
        <f>C7*D7</f>
        <v>1984</v>
      </c>
      <c r="H7" s="11">
        <f>C7*F7</f>
        <v>2440.3200000000002</v>
      </c>
      <c r="I7" s="8" t="s">
        <v>73</v>
      </c>
      <c r="J7" s="8" t="s">
        <v>33</v>
      </c>
      <c r="K7" s="6"/>
    </row>
    <row r="8" spans="1:11" ht="15.75" x14ac:dyDescent="0.25">
      <c r="A8" s="10" t="s">
        <v>7</v>
      </c>
      <c r="B8" s="5" t="s">
        <v>45</v>
      </c>
      <c r="C8" s="8">
        <v>2</v>
      </c>
      <c r="D8" s="11">
        <v>876</v>
      </c>
      <c r="E8" s="8">
        <v>23</v>
      </c>
      <c r="F8" s="11">
        <f t="shared" ref="F8:F13" si="0">D8*1.23</f>
        <v>1077.48</v>
      </c>
      <c r="G8" s="11">
        <f t="shared" ref="G8:G34" si="1">C8*D8</f>
        <v>1752</v>
      </c>
      <c r="H8" s="11">
        <f t="shared" ref="H8:H34" si="2">C8*F8</f>
        <v>2154.96</v>
      </c>
      <c r="I8" s="8" t="s">
        <v>73</v>
      </c>
      <c r="J8" s="8" t="s">
        <v>33</v>
      </c>
      <c r="K8" s="6"/>
    </row>
    <row r="9" spans="1:11" ht="15.75" x14ac:dyDescent="0.25">
      <c r="A9" s="10" t="s">
        <v>8</v>
      </c>
      <c r="B9" s="5" t="s">
        <v>46</v>
      </c>
      <c r="C9" s="8">
        <v>1</v>
      </c>
      <c r="D9" s="11">
        <v>733</v>
      </c>
      <c r="E9" s="8">
        <v>23</v>
      </c>
      <c r="F9" s="11">
        <f t="shared" si="0"/>
        <v>901.59</v>
      </c>
      <c r="G9" s="11">
        <f t="shared" si="1"/>
        <v>733</v>
      </c>
      <c r="H9" s="11">
        <f t="shared" si="2"/>
        <v>901.59</v>
      </c>
      <c r="I9" s="8" t="s">
        <v>73</v>
      </c>
      <c r="J9" s="8" t="s">
        <v>33</v>
      </c>
      <c r="K9" s="6"/>
    </row>
    <row r="10" spans="1:11" ht="15.75" x14ac:dyDescent="0.25">
      <c r="A10" s="10" t="s">
        <v>9</v>
      </c>
      <c r="B10" s="5" t="s">
        <v>47</v>
      </c>
      <c r="C10" s="8">
        <v>1</v>
      </c>
      <c r="D10" s="11">
        <v>445</v>
      </c>
      <c r="E10" s="8">
        <v>23</v>
      </c>
      <c r="F10" s="11">
        <f t="shared" si="0"/>
        <v>547.35</v>
      </c>
      <c r="G10" s="11">
        <f t="shared" si="1"/>
        <v>445</v>
      </c>
      <c r="H10" s="11">
        <f t="shared" si="2"/>
        <v>547.35</v>
      </c>
      <c r="I10" s="8" t="s">
        <v>73</v>
      </c>
      <c r="J10" s="8" t="s">
        <v>33</v>
      </c>
      <c r="K10" s="6"/>
    </row>
    <row r="11" spans="1:11" ht="15.75" x14ac:dyDescent="0.25">
      <c r="A11" s="10" t="s">
        <v>10</v>
      </c>
      <c r="B11" s="4" t="s">
        <v>69</v>
      </c>
      <c r="C11" s="8">
        <v>37</v>
      </c>
      <c r="D11" s="11">
        <v>500</v>
      </c>
      <c r="E11" s="8">
        <v>23</v>
      </c>
      <c r="F11" s="11">
        <f t="shared" si="0"/>
        <v>615</v>
      </c>
      <c r="G11" s="11">
        <f t="shared" si="1"/>
        <v>18500</v>
      </c>
      <c r="H11" s="11">
        <f t="shared" si="2"/>
        <v>22755</v>
      </c>
      <c r="I11" s="8" t="s">
        <v>74</v>
      </c>
      <c r="J11" s="8" t="s">
        <v>33</v>
      </c>
      <c r="K11" s="6"/>
    </row>
    <row r="12" spans="1:11" ht="15.75" x14ac:dyDescent="0.25">
      <c r="A12" s="10" t="s">
        <v>48</v>
      </c>
      <c r="B12" s="5" t="s">
        <v>49</v>
      </c>
      <c r="C12" s="8">
        <v>15</v>
      </c>
      <c r="D12" s="11">
        <v>850</v>
      </c>
      <c r="E12" s="8">
        <v>23</v>
      </c>
      <c r="F12" s="11">
        <f t="shared" si="0"/>
        <v>1045.5</v>
      </c>
      <c r="G12" s="11">
        <f t="shared" si="1"/>
        <v>12750</v>
      </c>
      <c r="H12" s="11">
        <f t="shared" si="2"/>
        <v>15682.5</v>
      </c>
      <c r="I12" s="8" t="s">
        <v>74</v>
      </c>
      <c r="J12" s="8" t="s">
        <v>33</v>
      </c>
      <c r="K12" s="6"/>
    </row>
    <row r="13" spans="1:11" ht="15.75" x14ac:dyDescent="0.25">
      <c r="A13" s="10" t="s">
        <v>50</v>
      </c>
      <c r="B13" s="4" t="s">
        <v>51</v>
      </c>
      <c r="C13" s="8">
        <v>4</v>
      </c>
      <c r="D13" s="11">
        <v>260</v>
      </c>
      <c r="E13" s="8">
        <v>23</v>
      </c>
      <c r="F13" s="11">
        <f t="shared" si="0"/>
        <v>319.8</v>
      </c>
      <c r="G13" s="11">
        <f t="shared" si="1"/>
        <v>1040</v>
      </c>
      <c r="H13" s="11">
        <f t="shared" si="2"/>
        <v>1279.2</v>
      </c>
      <c r="I13" s="8" t="s">
        <v>74</v>
      </c>
      <c r="J13" s="8" t="s">
        <v>33</v>
      </c>
      <c r="K13" s="6"/>
    </row>
    <row r="14" spans="1:11" ht="15.75" x14ac:dyDescent="0.25">
      <c r="A14" s="10" t="s">
        <v>11</v>
      </c>
      <c r="B14" s="5" t="s">
        <v>52</v>
      </c>
      <c r="C14" s="8">
        <v>3</v>
      </c>
      <c r="D14" s="11">
        <v>2900</v>
      </c>
      <c r="E14" s="8">
        <v>23</v>
      </c>
      <c r="F14" s="11">
        <f>D14*1.23</f>
        <v>3567</v>
      </c>
      <c r="G14" s="11">
        <f t="shared" si="1"/>
        <v>8700</v>
      </c>
      <c r="H14" s="11">
        <f t="shared" si="2"/>
        <v>10701</v>
      </c>
      <c r="I14" s="8" t="s">
        <v>75</v>
      </c>
      <c r="J14" s="8" t="s">
        <v>34</v>
      </c>
      <c r="K14" s="6"/>
    </row>
    <row r="15" spans="1:11" ht="15.75" x14ac:dyDescent="0.25">
      <c r="A15" s="10" t="s">
        <v>12</v>
      </c>
      <c r="B15" s="5" t="s">
        <v>53</v>
      </c>
      <c r="C15" s="8">
        <v>1</v>
      </c>
      <c r="D15" s="11">
        <v>2850</v>
      </c>
      <c r="E15" s="8">
        <v>23</v>
      </c>
      <c r="F15" s="11">
        <f>D15*1.23</f>
        <v>3505.5</v>
      </c>
      <c r="G15" s="11">
        <f t="shared" si="1"/>
        <v>2850</v>
      </c>
      <c r="H15" s="11">
        <f t="shared" si="2"/>
        <v>3505.5</v>
      </c>
      <c r="I15" s="8" t="s">
        <v>75</v>
      </c>
      <c r="J15" s="8" t="s">
        <v>34</v>
      </c>
      <c r="K15" s="6"/>
    </row>
    <row r="16" spans="1:11" ht="15.75" x14ac:dyDescent="0.25">
      <c r="A16" s="10" t="s">
        <v>13</v>
      </c>
      <c r="B16" s="5" t="s">
        <v>54</v>
      </c>
      <c r="C16" s="8">
        <v>11</v>
      </c>
      <c r="D16" s="11">
        <v>1300</v>
      </c>
      <c r="E16" s="8">
        <v>23</v>
      </c>
      <c r="F16" s="11">
        <f>D16*1.23</f>
        <v>1599</v>
      </c>
      <c r="G16" s="11">
        <f t="shared" si="1"/>
        <v>14300</v>
      </c>
      <c r="H16" s="11">
        <f t="shared" si="2"/>
        <v>17589</v>
      </c>
      <c r="I16" s="8" t="s">
        <v>76</v>
      </c>
      <c r="J16" s="8" t="s">
        <v>33</v>
      </c>
      <c r="K16" s="6"/>
    </row>
    <row r="17" spans="1:11" ht="15.75" x14ac:dyDescent="0.25">
      <c r="A17" s="10" t="s">
        <v>17</v>
      </c>
      <c r="B17" s="4" t="s">
        <v>55</v>
      </c>
      <c r="C17" s="8">
        <v>1</v>
      </c>
      <c r="D17" s="11">
        <v>150</v>
      </c>
      <c r="E17" s="8">
        <v>23</v>
      </c>
      <c r="F17" s="11">
        <f t="shared" ref="F17:F34" si="3">D17*1.23</f>
        <v>184.5</v>
      </c>
      <c r="G17" s="11">
        <f t="shared" si="1"/>
        <v>150</v>
      </c>
      <c r="H17" s="11">
        <f t="shared" si="2"/>
        <v>184.5</v>
      </c>
      <c r="I17" s="8" t="s">
        <v>77</v>
      </c>
      <c r="J17" s="8" t="s">
        <v>33</v>
      </c>
      <c r="K17" s="6"/>
    </row>
    <row r="18" spans="1:11" ht="15.75" x14ac:dyDescent="0.25">
      <c r="A18" s="10" t="s">
        <v>18</v>
      </c>
      <c r="B18" s="8" t="s">
        <v>56</v>
      </c>
      <c r="C18" s="8">
        <v>5</v>
      </c>
      <c r="D18" s="11">
        <v>600</v>
      </c>
      <c r="E18" s="8">
        <v>23</v>
      </c>
      <c r="F18" s="11">
        <f t="shared" si="3"/>
        <v>738</v>
      </c>
      <c r="G18" s="11">
        <f t="shared" si="1"/>
        <v>3000</v>
      </c>
      <c r="H18" s="11">
        <f t="shared" si="2"/>
        <v>3690</v>
      </c>
      <c r="I18" s="8" t="s">
        <v>77</v>
      </c>
      <c r="J18" s="8" t="s">
        <v>33</v>
      </c>
      <c r="K18" s="6"/>
    </row>
    <row r="19" spans="1:11" ht="15.75" x14ac:dyDescent="0.25">
      <c r="A19" s="10" t="s">
        <v>19</v>
      </c>
      <c r="B19" s="8" t="s">
        <v>57</v>
      </c>
      <c r="C19" s="8">
        <v>2</v>
      </c>
      <c r="D19" s="11">
        <v>250</v>
      </c>
      <c r="E19" s="8">
        <v>23</v>
      </c>
      <c r="F19" s="11">
        <f t="shared" si="3"/>
        <v>307.5</v>
      </c>
      <c r="G19" s="11">
        <f t="shared" si="1"/>
        <v>500</v>
      </c>
      <c r="H19" s="11">
        <f t="shared" si="2"/>
        <v>615</v>
      </c>
      <c r="I19" s="8" t="s">
        <v>77</v>
      </c>
      <c r="J19" s="8" t="s">
        <v>33</v>
      </c>
      <c r="K19" s="6"/>
    </row>
    <row r="20" spans="1:11" ht="15.75" x14ac:dyDescent="0.25">
      <c r="A20" s="10" t="s">
        <v>20</v>
      </c>
      <c r="B20" s="8" t="s">
        <v>58</v>
      </c>
      <c r="C20" s="8">
        <v>1</v>
      </c>
      <c r="D20" s="11">
        <v>280</v>
      </c>
      <c r="E20" s="8">
        <v>23</v>
      </c>
      <c r="F20" s="11">
        <f t="shared" si="3"/>
        <v>344.4</v>
      </c>
      <c r="G20" s="11">
        <f t="shared" si="1"/>
        <v>280</v>
      </c>
      <c r="H20" s="11">
        <f t="shared" si="2"/>
        <v>344.4</v>
      </c>
      <c r="I20" s="8" t="s">
        <v>77</v>
      </c>
      <c r="J20" s="8" t="s">
        <v>33</v>
      </c>
      <c r="K20" s="6"/>
    </row>
    <row r="21" spans="1:11" ht="15.75" x14ac:dyDescent="0.25">
      <c r="A21" s="10" t="s">
        <v>21</v>
      </c>
      <c r="B21" s="8" t="s">
        <v>59</v>
      </c>
      <c r="C21" s="8">
        <v>6</v>
      </c>
      <c r="D21" s="11">
        <v>200</v>
      </c>
      <c r="E21" s="8">
        <v>23</v>
      </c>
      <c r="F21" s="11">
        <f t="shared" si="3"/>
        <v>246</v>
      </c>
      <c r="G21" s="11">
        <f t="shared" si="1"/>
        <v>1200</v>
      </c>
      <c r="H21" s="11">
        <f t="shared" si="2"/>
        <v>1476</v>
      </c>
      <c r="I21" s="8" t="s">
        <v>77</v>
      </c>
      <c r="J21" s="8" t="s">
        <v>33</v>
      </c>
      <c r="K21" s="6"/>
    </row>
    <row r="22" spans="1:11" ht="15.75" x14ac:dyDescent="0.25">
      <c r="A22" s="10" t="s">
        <v>22</v>
      </c>
      <c r="B22" s="6" t="s">
        <v>60</v>
      </c>
      <c r="C22" s="8">
        <v>1</v>
      </c>
      <c r="D22" s="11">
        <v>2900</v>
      </c>
      <c r="E22" s="8">
        <v>23</v>
      </c>
      <c r="F22" s="11">
        <f t="shared" si="3"/>
        <v>3567</v>
      </c>
      <c r="G22" s="11">
        <f t="shared" si="1"/>
        <v>2900</v>
      </c>
      <c r="H22" s="11">
        <f t="shared" si="2"/>
        <v>3567</v>
      </c>
      <c r="I22" s="8" t="s">
        <v>77</v>
      </c>
      <c r="J22" s="8" t="s">
        <v>34</v>
      </c>
      <c r="K22" s="6"/>
    </row>
    <row r="23" spans="1:11" ht="30" x14ac:dyDescent="0.25">
      <c r="A23" s="10" t="s">
        <v>23</v>
      </c>
      <c r="B23" s="5" t="s">
        <v>61</v>
      </c>
      <c r="C23" s="8">
        <v>2</v>
      </c>
      <c r="D23" s="11">
        <v>1900</v>
      </c>
      <c r="E23" s="8">
        <v>23</v>
      </c>
      <c r="F23" s="11">
        <f t="shared" si="3"/>
        <v>2337</v>
      </c>
      <c r="G23" s="11">
        <f t="shared" si="1"/>
        <v>3800</v>
      </c>
      <c r="H23" s="11">
        <f t="shared" si="2"/>
        <v>4674</v>
      </c>
      <c r="I23" s="8" t="s">
        <v>77</v>
      </c>
      <c r="J23" s="8" t="s">
        <v>33</v>
      </c>
      <c r="K23" s="6"/>
    </row>
    <row r="24" spans="1:11" ht="15.75" x14ac:dyDescent="0.25">
      <c r="A24" s="10" t="s">
        <v>24</v>
      </c>
      <c r="B24" s="5" t="s">
        <v>62</v>
      </c>
      <c r="C24" s="8">
        <v>1</v>
      </c>
      <c r="D24" s="11">
        <v>1600</v>
      </c>
      <c r="E24" s="8">
        <v>23</v>
      </c>
      <c r="F24" s="11">
        <f t="shared" si="3"/>
        <v>1968</v>
      </c>
      <c r="G24" s="11">
        <f t="shared" si="1"/>
        <v>1600</v>
      </c>
      <c r="H24" s="11">
        <f t="shared" si="2"/>
        <v>1968</v>
      </c>
      <c r="I24" s="8" t="s">
        <v>77</v>
      </c>
      <c r="J24" s="8" t="s">
        <v>33</v>
      </c>
      <c r="K24" s="6"/>
    </row>
    <row r="25" spans="1:11" ht="15.75" x14ac:dyDescent="0.25">
      <c r="A25" s="10" t="s">
        <v>25</v>
      </c>
      <c r="B25" s="5" t="s">
        <v>62</v>
      </c>
      <c r="C25" s="8">
        <v>2</v>
      </c>
      <c r="D25" s="11">
        <v>1900</v>
      </c>
      <c r="E25" s="8">
        <v>23</v>
      </c>
      <c r="F25" s="11">
        <f t="shared" si="3"/>
        <v>2337</v>
      </c>
      <c r="G25" s="11">
        <f t="shared" si="1"/>
        <v>3800</v>
      </c>
      <c r="H25" s="11">
        <f t="shared" si="2"/>
        <v>4674</v>
      </c>
      <c r="I25" s="8" t="s">
        <v>77</v>
      </c>
      <c r="J25" s="8" t="s">
        <v>33</v>
      </c>
      <c r="K25" s="6"/>
    </row>
    <row r="26" spans="1:11" ht="15.75" x14ac:dyDescent="0.25">
      <c r="A26" s="10" t="s">
        <v>26</v>
      </c>
      <c r="B26" s="5" t="s">
        <v>62</v>
      </c>
      <c r="C26" s="8">
        <v>1</v>
      </c>
      <c r="D26" s="11">
        <v>1600</v>
      </c>
      <c r="E26" s="8">
        <v>23</v>
      </c>
      <c r="F26" s="11">
        <f t="shared" si="3"/>
        <v>1968</v>
      </c>
      <c r="G26" s="11">
        <f t="shared" si="1"/>
        <v>1600</v>
      </c>
      <c r="H26" s="11">
        <f t="shared" si="2"/>
        <v>1968</v>
      </c>
      <c r="I26" s="8" t="s">
        <v>77</v>
      </c>
      <c r="J26" s="8" t="s">
        <v>33</v>
      </c>
      <c r="K26" s="6"/>
    </row>
    <row r="27" spans="1:11" ht="15.75" x14ac:dyDescent="0.25">
      <c r="A27" s="10" t="s">
        <v>27</v>
      </c>
      <c r="B27" s="5" t="s">
        <v>63</v>
      </c>
      <c r="C27" s="8">
        <v>1</v>
      </c>
      <c r="D27" s="11">
        <v>900</v>
      </c>
      <c r="E27" s="8">
        <v>23</v>
      </c>
      <c r="F27" s="11">
        <f t="shared" si="3"/>
        <v>1107</v>
      </c>
      <c r="G27" s="11">
        <f t="shared" si="1"/>
        <v>900</v>
      </c>
      <c r="H27" s="11">
        <f t="shared" si="2"/>
        <v>1107</v>
      </c>
      <c r="I27" s="8" t="s">
        <v>77</v>
      </c>
      <c r="J27" s="8" t="s">
        <v>33</v>
      </c>
      <c r="K27" s="6"/>
    </row>
    <row r="28" spans="1:11" ht="15.75" x14ac:dyDescent="0.25">
      <c r="A28" s="10" t="s">
        <v>28</v>
      </c>
      <c r="B28" s="5" t="s">
        <v>65</v>
      </c>
      <c r="C28" s="8">
        <v>1</v>
      </c>
      <c r="D28" s="11">
        <v>2449</v>
      </c>
      <c r="E28" s="8">
        <v>23</v>
      </c>
      <c r="F28" s="11">
        <f t="shared" si="3"/>
        <v>3012.27</v>
      </c>
      <c r="G28" s="11">
        <f t="shared" si="1"/>
        <v>2449</v>
      </c>
      <c r="H28" s="11">
        <f t="shared" si="2"/>
        <v>3012.27</v>
      </c>
      <c r="I28" s="8" t="s">
        <v>77</v>
      </c>
      <c r="J28" s="8" t="s">
        <v>33</v>
      </c>
      <c r="K28" s="6"/>
    </row>
    <row r="29" spans="1:11" ht="15.75" x14ac:dyDescent="0.25">
      <c r="A29" s="10" t="s">
        <v>29</v>
      </c>
      <c r="B29" s="5" t="s">
        <v>66</v>
      </c>
      <c r="C29" s="8">
        <v>2</v>
      </c>
      <c r="D29" s="11">
        <v>800</v>
      </c>
      <c r="E29" s="8">
        <v>23</v>
      </c>
      <c r="F29" s="11">
        <f t="shared" si="3"/>
        <v>984</v>
      </c>
      <c r="G29" s="11">
        <f t="shared" si="1"/>
        <v>1600</v>
      </c>
      <c r="H29" s="11">
        <f t="shared" si="2"/>
        <v>1968</v>
      </c>
      <c r="I29" s="8" t="s">
        <v>77</v>
      </c>
      <c r="J29" s="8" t="s">
        <v>33</v>
      </c>
      <c r="K29" s="6"/>
    </row>
    <row r="30" spans="1:11" ht="15.75" x14ac:dyDescent="0.25">
      <c r="A30" s="10" t="s">
        <v>71</v>
      </c>
      <c r="B30" s="5" t="s">
        <v>66</v>
      </c>
      <c r="C30" s="8">
        <v>1</v>
      </c>
      <c r="D30" s="11">
        <v>800</v>
      </c>
      <c r="E30" s="8">
        <v>23</v>
      </c>
      <c r="F30" s="11">
        <f t="shared" si="3"/>
        <v>984</v>
      </c>
      <c r="G30" s="11">
        <f t="shared" si="1"/>
        <v>800</v>
      </c>
      <c r="H30" s="11">
        <f t="shared" si="2"/>
        <v>984</v>
      </c>
      <c r="I30" s="8" t="s">
        <v>77</v>
      </c>
      <c r="J30" s="8" t="s">
        <v>33</v>
      </c>
      <c r="K30" s="6"/>
    </row>
    <row r="31" spans="1:11" ht="15.75" x14ac:dyDescent="0.25">
      <c r="A31" s="10" t="s">
        <v>30</v>
      </c>
      <c r="B31" s="5" t="s">
        <v>67</v>
      </c>
      <c r="C31" s="8">
        <v>1</v>
      </c>
      <c r="D31" s="11">
        <v>800</v>
      </c>
      <c r="E31" s="8">
        <v>23</v>
      </c>
      <c r="F31" s="11">
        <f t="shared" si="3"/>
        <v>984</v>
      </c>
      <c r="G31" s="11">
        <f t="shared" si="1"/>
        <v>800</v>
      </c>
      <c r="H31" s="11">
        <f t="shared" si="2"/>
        <v>984</v>
      </c>
      <c r="I31" s="8" t="s">
        <v>77</v>
      </c>
      <c r="J31" s="8" t="s">
        <v>33</v>
      </c>
      <c r="K31" s="6"/>
    </row>
    <row r="32" spans="1:11" ht="15.75" x14ac:dyDescent="0.25">
      <c r="A32" s="10" t="s">
        <v>72</v>
      </c>
      <c r="B32" s="5" t="s">
        <v>68</v>
      </c>
      <c r="C32" s="8">
        <v>2</v>
      </c>
      <c r="D32" s="11">
        <v>700</v>
      </c>
      <c r="E32" s="8">
        <v>23</v>
      </c>
      <c r="F32" s="11">
        <f t="shared" si="3"/>
        <v>861</v>
      </c>
      <c r="G32" s="11">
        <f t="shared" si="1"/>
        <v>1400</v>
      </c>
      <c r="H32" s="11">
        <f t="shared" si="2"/>
        <v>1722</v>
      </c>
      <c r="I32" s="8" t="s">
        <v>77</v>
      </c>
      <c r="J32" s="8" t="s">
        <v>33</v>
      </c>
      <c r="K32" s="6"/>
    </row>
    <row r="33" spans="1:11" ht="15.75" x14ac:dyDescent="0.25">
      <c r="A33" s="10" t="s">
        <v>31</v>
      </c>
      <c r="B33" s="5" t="s">
        <v>64</v>
      </c>
      <c r="C33" s="8">
        <v>1</v>
      </c>
      <c r="D33" s="11">
        <v>1100</v>
      </c>
      <c r="E33" s="8">
        <v>23</v>
      </c>
      <c r="F33" s="11">
        <f t="shared" si="3"/>
        <v>1353</v>
      </c>
      <c r="G33" s="11">
        <f t="shared" si="1"/>
        <v>1100</v>
      </c>
      <c r="H33" s="11">
        <f t="shared" si="2"/>
        <v>1353</v>
      </c>
      <c r="I33" s="8" t="s">
        <v>78</v>
      </c>
      <c r="J33" s="8" t="s">
        <v>33</v>
      </c>
      <c r="K33" s="6"/>
    </row>
    <row r="34" spans="1:11" ht="15.75" x14ac:dyDescent="0.25">
      <c r="A34" s="10" t="s">
        <v>32</v>
      </c>
      <c r="B34" s="5" t="s">
        <v>70</v>
      </c>
      <c r="C34" s="8">
        <v>6</v>
      </c>
      <c r="D34" s="11">
        <v>1200</v>
      </c>
      <c r="E34" s="8">
        <v>23</v>
      </c>
      <c r="F34" s="11">
        <f t="shared" si="3"/>
        <v>1476</v>
      </c>
      <c r="G34" s="11">
        <f t="shared" si="1"/>
        <v>7200</v>
      </c>
      <c r="H34" s="11">
        <f t="shared" si="2"/>
        <v>8856</v>
      </c>
      <c r="I34" s="8" t="s">
        <v>78</v>
      </c>
      <c r="J34" s="8" t="s">
        <v>33</v>
      </c>
      <c r="K34" s="6" t="s">
        <v>79</v>
      </c>
    </row>
    <row r="35" spans="1:11" ht="15.75" x14ac:dyDescent="0.25">
      <c r="A35" s="10"/>
      <c r="B35" s="8" t="s">
        <v>2</v>
      </c>
      <c r="C35" s="8"/>
      <c r="D35" s="11"/>
      <c r="E35" s="8"/>
      <c r="F35" s="11"/>
      <c r="G35" s="11">
        <f>SUM(G7:G34)</f>
        <v>98133</v>
      </c>
      <c r="H35" s="11">
        <f>SUM(H7:H34)</f>
        <v>120703.59</v>
      </c>
      <c r="I35" s="8"/>
      <c r="J35" s="8"/>
      <c r="K35" s="6"/>
    </row>
    <row r="36" spans="1:11" ht="15.75" x14ac:dyDescent="0.25">
      <c r="A36" s="13"/>
      <c r="B36" s="12"/>
      <c r="C36" s="12"/>
      <c r="D36" s="14"/>
      <c r="E36" s="12"/>
      <c r="F36" s="14"/>
      <c r="G36" s="14"/>
      <c r="H36" s="14"/>
      <c r="I36" s="12"/>
      <c r="J36" s="12"/>
      <c r="K36" s="6"/>
    </row>
    <row r="38" spans="1:11" x14ac:dyDescent="0.25">
      <c r="B38" s="1" t="s">
        <v>40</v>
      </c>
      <c r="C38" s="1" t="s">
        <v>41</v>
      </c>
      <c r="D38" s="2">
        <v>83683</v>
      </c>
    </row>
    <row r="39" spans="1:11" x14ac:dyDescent="0.25">
      <c r="B39" s="1" t="s">
        <v>40</v>
      </c>
      <c r="C39" s="1" t="s">
        <v>42</v>
      </c>
      <c r="D39" s="2">
        <v>102930.09</v>
      </c>
    </row>
    <row r="40" spans="1:11" x14ac:dyDescent="0.25">
      <c r="D40" s="15"/>
    </row>
    <row r="41" spans="1:11" x14ac:dyDescent="0.25">
      <c r="D41" s="15"/>
    </row>
    <row r="42" spans="1:11" x14ac:dyDescent="0.25">
      <c r="B42" s="1" t="s">
        <v>43</v>
      </c>
      <c r="C42" s="1" t="s">
        <v>41</v>
      </c>
      <c r="D42" s="2">
        <v>14450</v>
      </c>
    </row>
    <row r="43" spans="1:11" x14ac:dyDescent="0.25">
      <c r="B43" s="1" t="s">
        <v>43</v>
      </c>
      <c r="C43" s="1" t="s">
        <v>42</v>
      </c>
      <c r="D43" s="2">
        <v>17773.5</v>
      </c>
    </row>
  </sheetData>
  <autoFilter ref="A6:K35" xr:uid="{00000000-0009-0000-0000-000002000000}"/>
  <pageMargins left="0.7" right="0.7" top="0.75" bottom="0.75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tabSelected="1" topLeftCell="A10" zoomScale="130" zoomScaleNormal="130" workbookViewId="0">
      <selection activeCell="F29" sqref="F29"/>
    </sheetView>
  </sheetViews>
  <sheetFormatPr defaultRowHeight="15" x14ac:dyDescent="0.25"/>
  <cols>
    <col min="1" max="1" width="2" style="17" customWidth="1"/>
    <col min="2" max="2" width="11.5703125" style="29" customWidth="1"/>
    <col min="3" max="3" width="41.5703125" style="17" bestFit="1" customWidth="1"/>
    <col min="4" max="4" width="7" style="17" customWidth="1"/>
    <col min="5" max="6" width="12.7109375" style="17" bestFit="1" customWidth="1"/>
    <col min="7" max="7" width="7.5703125" style="17" customWidth="1"/>
    <col min="8" max="8" width="13.28515625" style="17" customWidth="1"/>
    <col min="9" max="9" width="12.42578125" style="17" customWidth="1"/>
    <col min="10" max="11" width="9.140625" style="17"/>
  </cols>
  <sheetData>
    <row r="1" spans="1:11" s="30" customFormat="1" ht="12.75" x14ac:dyDescent="0.2">
      <c r="A1" s="16"/>
      <c r="B1" s="16" t="s">
        <v>98</v>
      </c>
      <c r="C1" s="16"/>
      <c r="D1" s="16"/>
      <c r="E1" s="16" t="s">
        <v>82</v>
      </c>
      <c r="F1" s="16"/>
      <c r="G1" s="16"/>
      <c r="H1" s="16"/>
      <c r="I1" s="16"/>
      <c r="J1" s="16"/>
    </row>
    <row r="2" spans="1:11" s="32" customFormat="1" ht="12.75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s="32" customFormat="1" ht="12.75" x14ac:dyDescent="0.2">
      <c r="A3" s="18"/>
      <c r="B3" s="18" t="s">
        <v>83</v>
      </c>
      <c r="C3" s="18"/>
      <c r="D3" s="18"/>
      <c r="E3" s="18"/>
      <c r="F3" s="18"/>
      <c r="G3" s="18"/>
      <c r="H3" s="18"/>
      <c r="I3" s="18"/>
      <c r="J3" s="18"/>
    </row>
    <row r="4" spans="1:11" s="32" customFormat="1" ht="12.7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s="32" customFormat="1" ht="12.75" x14ac:dyDescent="0.2">
      <c r="A5" s="33"/>
      <c r="B5" s="20" t="s">
        <v>99</v>
      </c>
      <c r="C5" s="33"/>
      <c r="D5" s="33"/>
      <c r="E5" s="33"/>
      <c r="F5" s="33"/>
      <c r="G5" s="33"/>
      <c r="H5" s="33"/>
      <c r="I5" s="33"/>
      <c r="J5" s="33"/>
    </row>
    <row r="6" spans="1:11" s="17" customFormat="1" ht="18.75" customHeight="1" x14ac:dyDescent="0.2">
      <c r="A6" s="19"/>
      <c r="B6" s="22"/>
      <c r="C6" s="21"/>
      <c r="D6" s="21"/>
      <c r="E6" s="21"/>
      <c r="F6" s="21"/>
      <c r="G6" s="21"/>
      <c r="H6" s="21"/>
      <c r="I6" s="21"/>
      <c r="J6" s="21"/>
    </row>
    <row r="7" spans="1:11" s="23" customFormat="1" ht="62.25" customHeight="1" x14ac:dyDescent="0.25">
      <c r="B7" s="24" t="s">
        <v>84</v>
      </c>
      <c r="C7" s="24" t="s">
        <v>85</v>
      </c>
      <c r="D7" s="24" t="s">
        <v>86</v>
      </c>
      <c r="E7" s="24" t="s">
        <v>87</v>
      </c>
      <c r="F7" s="24" t="s">
        <v>88</v>
      </c>
      <c r="G7" s="24" t="s">
        <v>89</v>
      </c>
      <c r="H7" s="24" t="s">
        <v>90</v>
      </c>
      <c r="I7" s="25" t="s">
        <v>91</v>
      </c>
      <c r="J7" s="25" t="s">
        <v>92</v>
      </c>
    </row>
    <row r="8" spans="1:11" s="17" customFormat="1" ht="12.75" x14ac:dyDescent="0.2">
      <c r="B8" s="27" t="s">
        <v>100</v>
      </c>
      <c r="C8" s="27" t="s">
        <v>80</v>
      </c>
      <c r="D8" s="27">
        <v>2</v>
      </c>
      <c r="E8" s="28"/>
      <c r="F8" s="27"/>
      <c r="G8" s="28"/>
      <c r="H8" s="28"/>
      <c r="I8" s="28"/>
      <c r="J8" s="27"/>
    </row>
    <row r="9" spans="1:11" s="3" customFormat="1" x14ac:dyDescent="0.25">
      <c r="A9" s="38"/>
      <c r="B9" s="39"/>
      <c r="C9" s="40" t="s">
        <v>95</v>
      </c>
      <c r="D9" s="39"/>
      <c r="E9" s="41" t="s">
        <v>96</v>
      </c>
      <c r="F9" s="41"/>
      <c r="G9" s="41" t="s">
        <v>97</v>
      </c>
      <c r="H9" s="41"/>
      <c r="I9" s="42" t="s">
        <v>97</v>
      </c>
      <c r="J9" s="42" t="s">
        <v>97</v>
      </c>
      <c r="K9" s="38"/>
    </row>
    <row r="10" spans="1:11" s="36" customFormat="1" ht="25.5" customHeight="1" x14ac:dyDescent="0.2">
      <c r="A10" s="34"/>
      <c r="B10" s="35" t="s">
        <v>93</v>
      </c>
      <c r="D10" s="37"/>
      <c r="E10" s="37"/>
      <c r="F10" s="37"/>
      <c r="G10" s="37"/>
      <c r="H10" s="37"/>
      <c r="I10" s="37"/>
    </row>
    <row r="11" spans="1:11" s="36" customFormat="1" ht="25.5" customHeight="1" x14ac:dyDescent="0.2">
      <c r="A11" s="34"/>
      <c r="B11" s="35" t="s">
        <v>94</v>
      </c>
      <c r="D11" s="37"/>
      <c r="E11" s="37"/>
      <c r="F11" s="37"/>
      <c r="G11" s="37"/>
      <c r="H11" s="37"/>
      <c r="I11" s="37"/>
    </row>
    <row r="12" spans="1:11" s="36" customFormat="1" ht="25.5" customHeight="1" x14ac:dyDescent="0.2">
      <c r="A12" s="34"/>
      <c r="B12" s="35"/>
      <c r="D12" s="37"/>
      <c r="E12" s="37"/>
      <c r="F12" s="37"/>
      <c r="G12" s="37"/>
      <c r="H12" s="37"/>
      <c r="I12" s="37"/>
    </row>
    <row r="13" spans="1:11" s="30" customFormat="1" ht="12.75" x14ac:dyDescent="0.2">
      <c r="A13" s="16"/>
      <c r="B13" s="16" t="s">
        <v>98</v>
      </c>
      <c r="C13" s="16"/>
      <c r="D13" s="16"/>
      <c r="E13" s="16" t="s">
        <v>82</v>
      </c>
      <c r="F13" s="16"/>
      <c r="G13" s="16"/>
      <c r="H13" s="16"/>
      <c r="I13" s="16"/>
      <c r="J13" s="16"/>
    </row>
    <row r="14" spans="1:11" s="32" customFormat="1" ht="12.75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1" s="32" customFormat="1" ht="12.75" x14ac:dyDescent="0.2">
      <c r="A15" s="18"/>
      <c r="B15" s="18" t="s">
        <v>83</v>
      </c>
      <c r="C15" s="18"/>
      <c r="D15" s="18"/>
      <c r="E15" s="18"/>
      <c r="F15" s="18"/>
      <c r="G15" s="18"/>
      <c r="H15" s="18"/>
      <c r="I15" s="18"/>
      <c r="J15" s="18"/>
    </row>
    <row r="16" spans="1:11" s="32" customFormat="1" ht="12.75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1" s="32" customFormat="1" ht="12.75" x14ac:dyDescent="0.2">
      <c r="A17" s="33"/>
      <c r="B17" s="20" t="s">
        <v>101</v>
      </c>
      <c r="C17" s="33"/>
      <c r="D17" s="33"/>
      <c r="E17" s="33"/>
      <c r="F17" s="33"/>
      <c r="G17" s="33"/>
      <c r="H17" s="33"/>
      <c r="I17" s="33"/>
      <c r="J17" s="33"/>
    </row>
    <row r="18" spans="1:11" s="17" customFormat="1" ht="18.75" customHeight="1" x14ac:dyDescent="0.2">
      <c r="A18" s="19"/>
      <c r="B18" s="22"/>
      <c r="C18" s="21"/>
      <c r="D18" s="21"/>
      <c r="E18" s="21"/>
      <c r="F18" s="21"/>
      <c r="G18" s="21"/>
      <c r="H18" s="21"/>
      <c r="I18" s="21"/>
      <c r="J18" s="21"/>
    </row>
    <row r="19" spans="1:11" s="23" customFormat="1" ht="62.25" customHeight="1" x14ac:dyDescent="0.25">
      <c r="B19" s="24" t="s">
        <v>84</v>
      </c>
      <c r="C19" s="24" t="s">
        <v>85</v>
      </c>
      <c r="D19" s="24" t="s">
        <v>86</v>
      </c>
      <c r="E19" s="24" t="s">
        <v>87</v>
      </c>
      <c r="F19" s="24" t="s">
        <v>88</v>
      </c>
      <c r="G19" s="24" t="s">
        <v>89</v>
      </c>
      <c r="H19" s="24" t="s">
        <v>90</v>
      </c>
      <c r="I19" s="25" t="s">
        <v>91</v>
      </c>
      <c r="J19" s="25" t="s">
        <v>92</v>
      </c>
    </row>
    <row r="20" spans="1:11" s="17" customFormat="1" ht="12.75" x14ac:dyDescent="0.2">
      <c r="B20" s="27" t="s">
        <v>102</v>
      </c>
      <c r="C20" s="26" t="s">
        <v>81</v>
      </c>
      <c r="D20" s="27">
        <v>25</v>
      </c>
      <c r="E20" s="28"/>
      <c r="F20" s="27"/>
      <c r="G20" s="28"/>
      <c r="H20" s="28"/>
      <c r="I20" s="28"/>
      <c r="J20" s="27"/>
    </row>
    <row r="21" spans="1:11" s="3" customFormat="1" x14ac:dyDescent="0.25">
      <c r="A21" s="38"/>
      <c r="B21" s="39"/>
      <c r="C21" s="40" t="s">
        <v>95</v>
      </c>
      <c r="D21" s="39"/>
      <c r="E21" s="41" t="s">
        <v>96</v>
      </c>
      <c r="F21" s="41"/>
      <c r="G21" s="41" t="s">
        <v>97</v>
      </c>
      <c r="H21" s="41"/>
      <c r="I21" s="42" t="s">
        <v>97</v>
      </c>
      <c r="J21" s="42" t="s">
        <v>97</v>
      </c>
      <c r="K21" s="38"/>
    </row>
    <row r="22" spans="1:11" s="36" customFormat="1" ht="25.5" customHeight="1" x14ac:dyDescent="0.2">
      <c r="A22" s="34"/>
      <c r="B22" s="35" t="s">
        <v>93</v>
      </c>
      <c r="D22" s="37"/>
      <c r="E22" s="37"/>
      <c r="F22" s="37"/>
      <c r="G22" s="37"/>
      <c r="H22" s="37"/>
      <c r="I22" s="37"/>
    </row>
    <row r="23" spans="1:11" s="36" customFormat="1" ht="25.5" customHeight="1" x14ac:dyDescent="0.2">
      <c r="A23" s="34"/>
      <c r="B23" s="35" t="s">
        <v>94</v>
      </c>
      <c r="D23" s="37"/>
      <c r="E23" s="37"/>
      <c r="F23" s="37"/>
      <c r="G23" s="37"/>
      <c r="H23" s="37"/>
      <c r="I23" s="37"/>
    </row>
  </sheetData>
  <pageMargins left="0.7" right="0.7" top="0.75" bottom="0.75" header="0.3" footer="0.3"/>
  <pageSetup paperSize="9" orientation="landscape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dzieci meble biurowe</vt:lpstr>
      <vt:lpstr>Formularz asortymentowo-cenowy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Karina Madej</cp:lastModifiedBy>
  <cp:lastPrinted>2019-10-11T11:37:06Z</cp:lastPrinted>
  <dcterms:created xsi:type="dcterms:W3CDTF">2018-11-14T17:29:20Z</dcterms:created>
  <dcterms:modified xsi:type="dcterms:W3CDTF">2019-10-11T11:37:07Z</dcterms:modified>
</cp:coreProperties>
</file>