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Agata Choluj\1.Zamówienia 2024\66A.2024 LEKI\na strone\"/>
    </mc:Choice>
  </mc:AlternateContent>
  <xr:revisionPtr revIDLastSave="0" documentId="13_ncr:1_{6BE3F919-862A-437B-A007-6984449ABB1B}" xr6:coauthVersionLast="47" xr6:coauthVersionMax="47" xr10:uidLastSave="{00000000-0000-0000-0000-000000000000}"/>
  <bookViews>
    <workbookView xWindow="-108" yWindow="-108" windowWidth="23256" windowHeight="12576" tabRatio="888" xr2:uid="{ADFF0DDA-30AD-4786-B0FC-1BBF41A661CA}"/>
  </bookViews>
  <sheets>
    <sheet name="Część 1" sheetId="1" r:id="rId1"/>
    <sheet name="Część 2" sheetId="4" r:id="rId2"/>
    <sheet name="Część 3" sheetId="2" r:id="rId3"/>
    <sheet name="Część 4" sheetId="5" r:id="rId4"/>
    <sheet name="Część 5" sheetId="6" r:id="rId5"/>
    <sheet name="Część 6" sheetId="9" r:id="rId6"/>
    <sheet name="Część 7" sheetId="10" r:id="rId7"/>
    <sheet name="Część 8" sheetId="12" r:id="rId8"/>
    <sheet name="Część 9" sheetId="15" r:id="rId9"/>
    <sheet name="Część 10" sheetId="18" r:id="rId10"/>
    <sheet name="Część 11" sheetId="17" r:id="rId11"/>
    <sheet name="Część 12" sheetId="16" r:id="rId12"/>
    <sheet name="Część 13" sheetId="22" r:id="rId13"/>
    <sheet name="Część 14" sheetId="20" r:id="rId14"/>
    <sheet name="Część 15" sheetId="26" r:id="rId15"/>
    <sheet name="Część 16" sheetId="25" r:id="rId16"/>
    <sheet name="Część 17" sheetId="24" r:id="rId17"/>
    <sheet name="Część 18" sheetId="19" r:id="rId18"/>
    <sheet name="Część 19" sheetId="29" r:id="rId19"/>
    <sheet name="Część 20" sheetId="27" r:id="rId20"/>
    <sheet name="Część 21" sheetId="34" r:id="rId21"/>
    <sheet name="Część 22" sheetId="32" r:id="rId22"/>
    <sheet name="Część 23" sheetId="31" r:id="rId23"/>
    <sheet name="Część 24" sheetId="30" r:id="rId24"/>
    <sheet name="Część 25" sheetId="39" r:id="rId25"/>
    <sheet name="Część 26" sheetId="69" r:id="rId26"/>
    <sheet name="Część 27" sheetId="3" r:id="rId27"/>
    <sheet name="Część 28" sheetId="42" r:id="rId28"/>
    <sheet name="Część 29" sheetId="47" r:id="rId29"/>
    <sheet name="Część 30" sheetId="46" r:id="rId30"/>
    <sheet name="Część 31" sheetId="45" r:id="rId31"/>
    <sheet name="Część 32" sheetId="44" r:id="rId32"/>
    <sheet name="Część 33" sheetId="50" r:id="rId33"/>
    <sheet name="Część 34" sheetId="49" r:id="rId34"/>
    <sheet name="Część 35" sheetId="43" r:id="rId35"/>
    <sheet name="Część 36" sheetId="58" r:id="rId36"/>
    <sheet name="Część 37" sheetId="57" r:id="rId37"/>
    <sheet name="Część 38" sheetId="63" r:id="rId38"/>
    <sheet name="Część 39" sheetId="64" r:id="rId39"/>
    <sheet name="Część 40" sheetId="62" r:id="rId40"/>
    <sheet name="Część 41" sheetId="55" r:id="rId41"/>
    <sheet name="Część 42" sheetId="54" r:id="rId42"/>
    <sheet name="Część 43" sheetId="53" r:id="rId43"/>
    <sheet name="Część 44" sheetId="56" r:id="rId44"/>
    <sheet name="Część 45" sheetId="48" r:id="rId45"/>
    <sheet name="Część 46" sheetId="51" r:id="rId46"/>
    <sheet name="Część 47" sheetId="60" r:id="rId47"/>
    <sheet name="Część 48" sheetId="66" r:id="rId48"/>
    <sheet name="Część 49" sheetId="61" r:id="rId49"/>
    <sheet name="Część 50" sheetId="72" r:id="rId50"/>
    <sheet name="Część 51" sheetId="21" r:id="rId51"/>
    <sheet name="Część 52" sheetId="52" r:id="rId52"/>
    <sheet name="Część 53" sheetId="38" r:id="rId53"/>
    <sheet name="Część 54" sheetId="70" r:id="rId54"/>
    <sheet name="Część 55" sheetId="71" r:id="rId55"/>
    <sheet name="Część 56" sheetId="73" r:id="rId56"/>
    <sheet name="Część 57" sheetId="74" r:id="rId57"/>
    <sheet name="Część 58" sheetId="75" r:id="rId58"/>
    <sheet name="Część 59" sheetId="76" r:id="rId59"/>
    <sheet name="Część 60" sheetId="77" r:id="rId60"/>
    <sheet name="Część 61" sheetId="80" r:id="rId61"/>
    <sheet name="Część 62" sheetId="81" r:id="rId62"/>
    <sheet name="Część 63" sheetId="82" r:id="rId6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4" l="1"/>
  <c r="M69" i="1"/>
  <c r="O28" i="4" l="1"/>
  <c r="O69" i="1"/>
</calcChain>
</file>

<file path=xl/sharedStrings.xml><?xml version="1.0" encoding="utf-8"?>
<sst xmlns="http://schemas.openxmlformats.org/spreadsheetml/2006/main" count="2698" uniqueCount="819">
  <si>
    <t xml:space="preserve">FORMULARZ   CENOWY
WYSZCZEGÓLNIENIE  ASORTYMENTOWE  I  ILOŚCIOWE  PRZEDMIOTU  ZAMÓWIENIA                                                                                                          </t>
  </si>
  <si>
    <t>Załącznik nr 4.9</t>
  </si>
  <si>
    <t>L.p.</t>
  </si>
  <si>
    <t>Nazwa oferowanego produktu spełniająca wymogi zawarte w kolumnie 4,5,6 niniejszej tabeli *</t>
  </si>
  <si>
    <t>Kod EAN</t>
  </si>
  <si>
    <t>Nazwa międzynarodowa</t>
  </si>
  <si>
    <t xml:space="preserve">Postać farmaceutyczna </t>
  </si>
  <si>
    <t>Dawka</t>
  </si>
  <si>
    <t>J.m.</t>
  </si>
  <si>
    <t xml:space="preserve">Wymagana ilość </t>
  </si>
  <si>
    <t>Ilość
w opakowaniu</t>
  </si>
  <si>
    <t xml:space="preserve">Ilość
Opakowań
**
</t>
  </si>
  <si>
    <t xml:space="preserve"> Cena jednost.
netto (za opakowanie</t>
  </si>
  <si>
    <t>Wartość netto</t>
  </si>
  <si>
    <t>Podatek VAT</t>
  </si>
  <si>
    <t>Wartość brutto</t>
  </si>
  <si>
    <t>Sulfamethoxazolum+ Trimethoprimum</t>
  </si>
  <si>
    <t>doustna</t>
  </si>
  <si>
    <t>0,48g</t>
  </si>
  <si>
    <t>szt</t>
  </si>
  <si>
    <t>Cefaclorum</t>
  </si>
  <si>
    <t>granulat do sporządzania zawiesiny doustnej 75ml</t>
  </si>
  <si>
    <t>0,375g/5ml</t>
  </si>
  <si>
    <t xml:space="preserve">op </t>
  </si>
  <si>
    <t>Beclometasonum, Formoterolum, Glycopyrronium bromidum</t>
  </si>
  <si>
    <t xml:space="preserve"> aerozol inhalacyjny, roztwór   po 180 daw.</t>
  </si>
  <si>
    <t>0,087mg+5mcg+0,011mg</t>
  </si>
  <si>
    <t>Formoteroli fumaras</t>
  </si>
  <si>
    <t xml:space="preserve"> proszek do inhalacji w kapsułkach twardych </t>
  </si>
  <si>
    <t>0,012mg/dawkę</t>
  </si>
  <si>
    <t>Atorvastatin</t>
  </si>
  <si>
    <t>0,02g</t>
  </si>
  <si>
    <t>0,01g</t>
  </si>
  <si>
    <t>Sacubitril + valsartan</t>
  </si>
  <si>
    <t>24mg + 26mg</t>
  </si>
  <si>
    <t>Ethiodized oil</t>
  </si>
  <si>
    <t xml:space="preserve">iniekcje </t>
  </si>
  <si>
    <t>4,8g/10ml</t>
  </si>
  <si>
    <t>Hydrolizat białka serwatki z mleka, maltodekstryna, oleje roślinne (palmowy z certyfikowanych upraw, kokosowy, rzepakowy, wysokooleinowy słonecznikowy, słonecznikowy), galaktooligosacharydy z mleka (9,45 %), wapń, emulgator (mono- i diglicerydy kwasów tłuszczowych estryfikowane kwasem cytrynowym), fruktooligosacharydy (0,61%), olej rybi, potas, olej z Mortierella alpina, chlorek choliny, sód, magnez, L-tyrozyna, witamina C, inozytol, tauryna, Bifidobacterium breve M-16V, cynk, L-karnityna, żelazo, witamina E, nukleotydy (sól sodowa kwasu urydyno-5'-fosforowego, kwas cytydyno-5'-fosforowy, kwas adenozyno-5'-fosforowy, sól sodowa kwasu inozyno-5'-fosforowego, sól sodowa kwasu guanozyno-5'-fosforowego), kwas pantotenowy, niacyna, miedź, witamina A, ryboflawina, tiamina, witamina B6, mangan, selen, jod, kwas foliowy, witamina K, biotyna, witamina D, witamina B12.</t>
  </si>
  <si>
    <t>mleko początkowe</t>
  </si>
  <si>
    <t>400g</t>
  </si>
  <si>
    <t xml:space="preserve">Hydrolizat białka serwatkowego (z mleka), hydrolizat kazeiny (z mleka) dla niemowląt przedwcześnie urodzonych z ekstremalnie małą masą ciała &lt;1000 g, </t>
  </si>
  <si>
    <t>proszek</t>
  </si>
  <si>
    <t>1g</t>
  </si>
  <si>
    <t>Maltoza, woda, sacharoza, maltodekstryna, laktaza, chlorek sodu.</t>
  </si>
  <si>
    <t>15ml</t>
  </si>
  <si>
    <t>doustna 100ml</t>
  </si>
  <si>
    <t>0,2g + 0,04g/5ml</t>
  </si>
  <si>
    <t>Oxybutynini</t>
  </si>
  <si>
    <t>0,005g</t>
  </si>
  <si>
    <t>Acidum folicum - zarejestrowany jako produkt leczniczy</t>
  </si>
  <si>
    <t>0,4mg</t>
  </si>
  <si>
    <t>Alginian magnezu, symetykon, fruktoza, guma ksantanowa, D-pantenol, wodorowęglan sodu, wodorotlenek sodu, metylu p-hydroksybenzoesan, propylu p-hydroksybenzoesan, aromaty naturalne, woda oczyszczona.</t>
  </si>
  <si>
    <t>200ml</t>
  </si>
  <si>
    <t>Amoxycillinum</t>
  </si>
  <si>
    <t>0,25g/5ml</t>
  </si>
  <si>
    <t>Clarithromycin</t>
  </si>
  <si>
    <t>doustna 60ml</t>
  </si>
  <si>
    <t>Oxymetazolina</t>
  </si>
  <si>
    <t>krople do nosa 5ml</t>
  </si>
  <si>
    <t>Nitrendipine</t>
  </si>
  <si>
    <t>opłatki skrobiowe</t>
  </si>
  <si>
    <t>nr 6</t>
  </si>
  <si>
    <t>nr 4</t>
  </si>
  <si>
    <t>Ciclesonide</t>
  </si>
  <si>
    <t>aerozol 60 dawek</t>
  </si>
  <si>
    <t>0,16mg/dawkę</t>
  </si>
  <si>
    <t>Glyceryl tetranitrate</t>
  </si>
  <si>
    <t>aerozol 200 dawek</t>
  </si>
  <si>
    <t>0,4mg/dawkę</t>
  </si>
  <si>
    <t>Ofloxacine</t>
  </si>
  <si>
    <t>krople do oczu 5ml</t>
  </si>
  <si>
    <t>Clobetasol</t>
  </si>
  <si>
    <t>maść 25g</t>
  </si>
  <si>
    <t>0,5mg/g</t>
  </si>
  <si>
    <t>Colchicinum</t>
  </si>
  <si>
    <t>0,5mg</t>
  </si>
  <si>
    <t>Cefotaxime</t>
  </si>
  <si>
    <t>iniekcje</t>
  </si>
  <si>
    <t>2g</t>
  </si>
  <si>
    <t>Diphenoxylati + Atropini</t>
  </si>
  <si>
    <t>2,5mg + 25mcg</t>
  </si>
  <si>
    <t>Clonazepam</t>
  </si>
  <si>
    <t>0,002g</t>
  </si>
  <si>
    <t xml:space="preserve">Olmesartan </t>
  </si>
  <si>
    <t>0,04g</t>
  </si>
  <si>
    <t>Dexpanthenol</t>
  </si>
  <si>
    <t>pianka/spray 130g/150ml</t>
  </si>
  <si>
    <t>Streptamisin</t>
  </si>
  <si>
    <t>Sufentanil</t>
  </si>
  <si>
    <t>0,05mg/10ml</t>
  </si>
  <si>
    <t>Sulfasalazine</t>
  </si>
  <si>
    <t>0,5g</t>
  </si>
  <si>
    <t xml:space="preserve">Mianserini </t>
  </si>
  <si>
    <t>0,03g</t>
  </si>
  <si>
    <t>Collagenasum</t>
  </si>
  <si>
    <t>maść 20g</t>
  </si>
  <si>
    <t>300j.m./3ml</t>
  </si>
  <si>
    <t>Perazine</t>
  </si>
  <si>
    <t>0,1g</t>
  </si>
  <si>
    <t>0,15g</t>
  </si>
  <si>
    <t xml:space="preserve">Pramipexol </t>
  </si>
  <si>
    <t>0,0021g</t>
  </si>
  <si>
    <t>0,26mg + 0,52mg + 0,00105g</t>
  </si>
  <si>
    <t>Paracetamol</t>
  </si>
  <si>
    <t>czopki</t>
  </si>
  <si>
    <t>0,125g</t>
  </si>
  <si>
    <t>Lamotrygine</t>
  </si>
  <si>
    <t>doutna</t>
  </si>
  <si>
    <t>0,008g</t>
  </si>
  <si>
    <t>0,00157g</t>
  </si>
  <si>
    <t>Haloperidol</t>
  </si>
  <si>
    <t>0,001g</t>
  </si>
  <si>
    <t>Clomipramine</t>
  </si>
  <si>
    <t>0,075g</t>
  </si>
  <si>
    <t>Promazine</t>
  </si>
  <si>
    <t>Amitryptyline</t>
  </si>
  <si>
    <t>0,05g</t>
  </si>
  <si>
    <t>0,025g</t>
  </si>
  <si>
    <t>Hydroxizinum</t>
  </si>
  <si>
    <t>doustna 200ml-250ml</t>
  </si>
  <si>
    <t>0,01g/5ml</t>
  </si>
  <si>
    <t>Pracetamol</t>
  </si>
  <si>
    <t>Cyclosporyna</t>
  </si>
  <si>
    <t xml:space="preserve">krople do oczu 0,3 ml </t>
  </si>
  <si>
    <t>1mg/ml</t>
  </si>
  <si>
    <t>Sulfasalazin</t>
  </si>
  <si>
    <t>tabletki dojelitowe</t>
  </si>
  <si>
    <t>Melatonina</t>
  </si>
  <si>
    <t>0,003g</t>
  </si>
  <si>
    <t xml:space="preserve">Rosuvastatyna </t>
  </si>
  <si>
    <t>Doxylamine</t>
  </si>
  <si>
    <t>0,0125g</t>
  </si>
  <si>
    <t>Olmesartan + Amlodipine</t>
  </si>
  <si>
    <t>0,02g + 0,005g</t>
  </si>
  <si>
    <t>Benzyna apteczna</t>
  </si>
  <si>
    <t>płyn 100ml</t>
  </si>
  <si>
    <t>płyn 1l</t>
  </si>
  <si>
    <t>Eucerinum</t>
  </si>
  <si>
    <t>podłoże maściowe</t>
  </si>
  <si>
    <t>op. 1kg</t>
  </si>
  <si>
    <t>Spirytus salicylowy</t>
  </si>
  <si>
    <t>płyn</t>
  </si>
  <si>
    <t>op. 100g</t>
  </si>
  <si>
    <t>Hydrogenium peroxudatum</t>
  </si>
  <si>
    <t>Glucosum</t>
  </si>
  <si>
    <t>substancja</t>
  </si>
  <si>
    <t>op. 75g</t>
  </si>
  <si>
    <t>Vaselinum album</t>
  </si>
  <si>
    <t>Parafinum liquidum</t>
  </si>
  <si>
    <t>op. 800g</t>
  </si>
  <si>
    <t>Lanolinum</t>
  </si>
  <si>
    <t>Acidum boricum</t>
  </si>
  <si>
    <t>op. 200ml/190g</t>
  </si>
  <si>
    <t>Acidum acetylsalicylicum</t>
  </si>
  <si>
    <t>g</t>
  </si>
  <si>
    <t>Benzocainum</t>
  </si>
  <si>
    <t>Natrium tetraboricum</t>
  </si>
  <si>
    <t>Lactosum</t>
  </si>
  <si>
    <t>Natrii Citras</t>
  </si>
  <si>
    <t>Neomycini sulfas</t>
  </si>
  <si>
    <t>Natrium Chloratum</t>
  </si>
  <si>
    <t>RAZEM:</t>
  </si>
  <si>
    <t xml:space="preserve">Część 1 - Leki różne </t>
  </si>
  <si>
    <t>Załącznik nr 4.1</t>
  </si>
  <si>
    <t>Załącznik nr 4.2</t>
  </si>
  <si>
    <t>Załącznik nr 4.3</t>
  </si>
  <si>
    <t>Część 3 - Surfactanum</t>
  </si>
  <si>
    <t>Surfactanum</t>
  </si>
  <si>
    <t>zawiesina</t>
  </si>
  <si>
    <t>0,12g/1,5ml</t>
  </si>
  <si>
    <t>Część 2 - Substancje recepturowe</t>
  </si>
  <si>
    <t>Cisatracurium</t>
  </si>
  <si>
    <t>0,010g/5ml</t>
  </si>
  <si>
    <t>Załącznik nr 4.4</t>
  </si>
  <si>
    <t>Ilość
Opakowań
**</t>
  </si>
  <si>
    <t>Gadopiclenol</t>
  </si>
  <si>
    <t>roztwór do wstrzykiwań 7,5ml; 10ml; 15ml; 50ml</t>
  </si>
  <si>
    <t>0,5mmol/ml</t>
  </si>
  <si>
    <t>mililitr</t>
  </si>
  <si>
    <t xml:space="preserve">**ilość opakowań (kol. 10) należy obliczyć w następujący sposób: wymaganą ilość  (kol.8) podzielić przez ilość w opakowaniu (kol.9)                                                                                                                             </t>
  </si>
  <si>
    <t xml:space="preserve">**ilość opakowań (kol.10) należy zaokrąglić do pełnych opakowań tak jak będą Zamawiającemu dostarczane w opakowaniu handlowym ,  oferując nie mniej niż wymagana ilość </t>
  </si>
  <si>
    <t>Załącznik nr 4.5</t>
  </si>
  <si>
    <t>Część 5  – Gadopiclenol</t>
  </si>
  <si>
    <t>Załącznik nr 4.7</t>
  </si>
  <si>
    <t>roztwór do wstrzykiwań</t>
  </si>
  <si>
    <t>szt.</t>
  </si>
  <si>
    <t>Załącznik nr 4.8</t>
  </si>
  <si>
    <t>Regorafenibum</t>
  </si>
  <si>
    <t>Cena jednost.
netto za miligram *</t>
  </si>
  <si>
    <t>1.</t>
  </si>
  <si>
    <t>Nivolumabum</t>
  </si>
  <si>
    <t xml:space="preserve"> koncentrat do sporządzania roztworu do infuzji</t>
  </si>
  <si>
    <t>10mg/ml</t>
  </si>
  <si>
    <t>mg</t>
  </si>
  <si>
    <t>Produkt leczniczy stosowany w programie lekowym B.4 "Leczenie chorych na zaawansowanego raka jelita grubego, B.6 „Leczenie niedrobnokomórkowego lub drobnokomórkowego raka płuca”, B.58"Leczenie chorych na zaawansowanego raka przełyku i żołądka" , B.77"Leczenie chorych na klasycznego chłoniaka Hodkina CD30+", B.141"Leczenie pacjentów z rakiem urotelialnym"</t>
  </si>
  <si>
    <t>*Zamawiający wymaga zaoferowania wielkości opakowań zgodnych z Obwieszczeniem Ministra Zdrowia</t>
  </si>
  <si>
    <t xml:space="preserve">*Zamawiający wyraża zgodę na podanie ceny jednostkowej do czterech miejsc po przecinku </t>
  </si>
  <si>
    <t>*Wielkość opakowań wskazywany każdorazowo w zamówieniu.</t>
  </si>
  <si>
    <t>Załącznik nr 4.10</t>
  </si>
  <si>
    <t>1mg</t>
  </si>
  <si>
    <t>Apomorfina</t>
  </si>
  <si>
    <t>roztwór do wstrzykiwań we wkładach</t>
  </si>
  <si>
    <t>0,03g/3ml</t>
  </si>
  <si>
    <t>Załącznik nr 4.11</t>
  </si>
  <si>
    <t>Załącznik nr 4.12</t>
  </si>
  <si>
    <t>op</t>
  </si>
  <si>
    <t>ampułkostrzykawka</t>
  </si>
  <si>
    <t>Załącznik nr 4.14</t>
  </si>
  <si>
    <t>Alectinib</t>
  </si>
  <si>
    <t>Załącznik nr 4.15</t>
  </si>
  <si>
    <t>Siponimodum</t>
  </si>
  <si>
    <t>2mg</t>
  </si>
  <si>
    <t>Cena jednost.
netto za opakowanie</t>
  </si>
  <si>
    <t>Infliximabum</t>
  </si>
  <si>
    <t>proszek do sporządzania koncentratu roztworu do infuzji</t>
  </si>
  <si>
    <t>Produkt leczniczy stosowany w programie lekowym B.32. "Leczenie pacjentów z chorobą Leśniewskiego-Crohna" oraz B.55. "Leczenie pacjentów z wrzodziejącym zapaleniem jelita grubego"</t>
  </si>
  <si>
    <r>
      <rPr>
        <sz val="9"/>
        <color rgb="FF000000"/>
        <rFont val="Tahoma"/>
        <family val="2"/>
        <charset val="238"/>
      </rPr>
      <t>*</t>
    </r>
    <r>
      <rPr>
        <sz val="8"/>
        <color rgb="FF000000"/>
        <rFont val="Tahoma"/>
        <family val="2"/>
        <charset val="238"/>
      </rPr>
      <t xml:space="preserve">*ilość opakowań (kol. 10) należy obliczyć w następujący sposób: wymaganą ilość  (kol.8) podzielić przez ilość w opakowaniu (kol.9)                                                                                                                             </t>
    </r>
  </si>
  <si>
    <r>
      <rPr>
        <sz val="9"/>
        <color rgb="FF000000"/>
        <rFont val="Tahoma"/>
        <family val="2"/>
        <charset val="238"/>
      </rPr>
      <t>*</t>
    </r>
    <r>
      <rPr>
        <sz val="8"/>
        <color rgb="FF000000"/>
        <rFont val="Tahoma"/>
        <family val="2"/>
        <charset val="238"/>
      </rPr>
      <t xml:space="preserve">*ilość opakowań (kol.10) należy zaokrąglić do pełnych opakowań tak jak będą Zamawiającemu dostarczane w opakowaniu handlowym ,  oferując nie mniej niż wymagana ilość </t>
    </r>
  </si>
  <si>
    <t>Załącznik nr 4.16</t>
  </si>
  <si>
    <t>Załącznik nr 4.17</t>
  </si>
  <si>
    <t>Worek 3-komorowy do żywienia
pozajelitowego, zawierający aminokwasy,
glukozę i 4 rodzaje emulsji tłuszczowych
w tym olej rybi; do podaży drogą wkłucia
centralnego; 1100 kcal i N 8g</t>
  </si>
  <si>
    <t>986ml</t>
  </si>
  <si>
    <t>Załącznik nr 4.18</t>
  </si>
  <si>
    <t>Osilodrostat</t>
  </si>
  <si>
    <t>Załącznik nr 4.19</t>
  </si>
  <si>
    <t xml:space="preserve">Cena jednost.
netto (za opakowanie ) </t>
  </si>
  <si>
    <t>1000 ml</t>
  </si>
  <si>
    <t>Dieta peptydowa kompletna pod względem odżywczym, normokaloryczna, wolna od laktozy, peptydowa, 4g białka/100ml serwatki, zawartość tłuszczu 1,7g/100ml</t>
  </si>
  <si>
    <t>Załącznik nr 4.20</t>
  </si>
  <si>
    <t>Clarithromycinum</t>
  </si>
  <si>
    <t>Cloxacillin</t>
  </si>
  <si>
    <t>Benzylpenicillin</t>
  </si>
  <si>
    <t>3 000 000 j.m.</t>
  </si>
  <si>
    <t>Simeticonum</t>
  </si>
  <si>
    <t>krople</t>
  </si>
  <si>
    <t>0,1g/ml</t>
  </si>
  <si>
    <t>Remimazolam</t>
  </si>
  <si>
    <t xml:space="preserve"> 20 mg</t>
  </si>
  <si>
    <t xml:space="preserve">proszek do sporządzania koncentratu roztworu do wstrzykiwań </t>
  </si>
  <si>
    <t>Morphini sulfas</t>
  </si>
  <si>
    <t>2mg/2ml</t>
  </si>
  <si>
    <t>Methotrexatum</t>
  </si>
  <si>
    <t>5g/50ml</t>
  </si>
  <si>
    <t>Cyclopentolati hydrochloridum</t>
  </si>
  <si>
    <t xml:space="preserve">Płyn wieloelektrolitowy </t>
  </si>
  <si>
    <t>250ml</t>
  </si>
  <si>
    <t>Makrogol 3350 + Symetykon</t>
  </si>
  <si>
    <t>60,98g</t>
  </si>
  <si>
    <t xml:space="preserve">proszek do sporządzania roztworu dosutnego </t>
  </si>
  <si>
    <t>Entakapon</t>
  </si>
  <si>
    <t xml:space="preserve">0,2g </t>
  </si>
  <si>
    <t>Mesalazyna</t>
  </si>
  <si>
    <t>granulat o przedłużonym uwalnianiu</t>
  </si>
  <si>
    <t>4g</t>
  </si>
  <si>
    <t>1g/100ml</t>
  </si>
  <si>
    <t xml:space="preserve">zawiesina doodbytnicza </t>
  </si>
  <si>
    <t>0,3mg/ml</t>
  </si>
  <si>
    <t>Buprenorphina</t>
  </si>
  <si>
    <t>koncentrat do sporządzania roztworu do infuzji</t>
  </si>
  <si>
    <t>Załącznik nr 4.21</t>
  </si>
  <si>
    <t>Ipilimumabum</t>
  </si>
  <si>
    <t>Załącznik nr 4.22</t>
  </si>
  <si>
    <t>0,1g/4ml</t>
  </si>
  <si>
    <t>Pembrolizumabum</t>
  </si>
  <si>
    <t>Załącznik nr 4.23</t>
  </si>
  <si>
    <t>0,075g/0,5ml</t>
  </si>
  <si>
    <t>Omalizumab</t>
  </si>
  <si>
    <t>proszek i rozpuszczalnik do sporządzania roztworu do wstrzykiwań</t>
  </si>
  <si>
    <t>Dieta wysokobiałkowa (5,5g/100ml),pełnowartościowym preparat żywieniowy do podaży przez zgłębnik (1,04 kcal/ml),(mieszanina 6 rodzajów błonnika rozpuszczalnych i nierozpuszczalnych) wzbogacony w kwasy DHA/EPA, karotenoidy o klinicznie udowodnionym dziaｳaniu antyoksydacyjnym, bezglutenowa, klinicznie wolna od laktozy</t>
  </si>
  <si>
    <t>Dieta normokaloryczna o zawartości białka 4,0g/100ml (źródło: serwatka, kazeina, soja, groch), bogatoresztkowa – zawartość 6 rodzajów włókien błonnika: rozpuszczalnych i nierozpuszczalnych w ilości 1,5g</t>
  </si>
  <si>
    <t>Załącznik nr 4.24</t>
  </si>
  <si>
    <t>Acidum ascorbicum</t>
  </si>
  <si>
    <t>0,5g/5ml</t>
  </si>
  <si>
    <t>Worek 3 -komorowy do żywienia pozajelitowego, zawierający 7g azotu i emulsję tłuszczową na bazie oliwy z oliwek; z dodatkiem elektrolitów; 1360 mosmol/l</t>
  </si>
  <si>
    <t>worek trójkomorowy</t>
  </si>
  <si>
    <t>1000ml</t>
  </si>
  <si>
    <t>wyciągi alergenowe jadów owadów błonoskrzydłych(pszczoły)</t>
  </si>
  <si>
    <t>fiolka a 5ml</t>
  </si>
  <si>
    <t>2.</t>
  </si>
  <si>
    <t>wyciągi alergenowe jadów owadów błonoskrzydłych(osy)</t>
  </si>
  <si>
    <t>Załącznik nr 4.26</t>
  </si>
  <si>
    <t>3.</t>
  </si>
  <si>
    <t>4.</t>
  </si>
  <si>
    <t>iniekcje podstawowe</t>
  </si>
  <si>
    <t>iniekcje podtrzymujące</t>
  </si>
  <si>
    <t>Ilość opakowań</t>
  </si>
  <si>
    <t xml:space="preserve">Cena jednost.
netto za opakowanie </t>
  </si>
  <si>
    <t>0,08mg/dawkę</t>
  </si>
  <si>
    <t>Etamsylate</t>
  </si>
  <si>
    <t>0,25g</t>
  </si>
  <si>
    <t>Naproxen</t>
  </si>
  <si>
    <t>Acidum ascorbicum + Rutosidum</t>
  </si>
  <si>
    <t>0,1g + 0,025g</t>
  </si>
  <si>
    <t>Benzyl benzoate</t>
  </si>
  <si>
    <t>120ml</t>
  </si>
  <si>
    <t>Cefiximum</t>
  </si>
  <si>
    <t>0,4g</t>
  </si>
  <si>
    <t>Insulinum degludec</t>
  </si>
  <si>
    <t>Załącznik nr 4.27</t>
  </si>
  <si>
    <t>Załącznik nr 4.28</t>
  </si>
  <si>
    <t>Trifluridinum + Tipiracilum</t>
  </si>
  <si>
    <t>15mg + 6,14mg</t>
  </si>
  <si>
    <t>500ml</t>
  </si>
  <si>
    <t xml:space="preserve">Trazodoni </t>
  </si>
  <si>
    <t>Mirtazapin</t>
  </si>
  <si>
    <t xml:space="preserve">doustna </t>
  </si>
  <si>
    <t>0,015g</t>
  </si>
  <si>
    <t>Dieta wysokobiałkowa, z dodatkiem argininy nie mniej niż 1,5 g/ 100 ml, wysokokaloryczna. Smak wskazywany każdorazowo w zamówieniu</t>
  </si>
  <si>
    <t>Ioversolum</t>
  </si>
  <si>
    <t>0,741g/ml</t>
  </si>
  <si>
    <t>roztwór do wstrzykiwań i infuzji 200ml</t>
  </si>
  <si>
    <t>Załącznik nr 4.29</t>
  </si>
  <si>
    <t>Betaxolol</t>
  </si>
  <si>
    <t>Phytomenadionum</t>
  </si>
  <si>
    <t>2mg/0,2ml</t>
  </si>
  <si>
    <t>Zofenopryl</t>
  </si>
  <si>
    <t>7,5mg</t>
  </si>
  <si>
    <t>0,008g/4ml</t>
  </si>
  <si>
    <t>Rivaroxaban</t>
  </si>
  <si>
    <t>Salmeterol</t>
  </si>
  <si>
    <t>proszek do inhalacji 60dawek</t>
  </si>
  <si>
    <t>0,05mg/dawkę</t>
  </si>
  <si>
    <t>Dinoprost</t>
  </si>
  <si>
    <t>0,005g/ml</t>
  </si>
  <si>
    <t>Norfloxacin</t>
  </si>
  <si>
    <t>Sakubitryl + Valsartan</t>
  </si>
  <si>
    <t>97mg + 103mg</t>
  </si>
  <si>
    <t>Fluconazolum</t>
  </si>
  <si>
    <t>0,1g/50ml</t>
  </si>
  <si>
    <t>Fluticasoni</t>
  </si>
  <si>
    <t>Lignocainum + Noradrenalinum</t>
  </si>
  <si>
    <t>iniekcje 2ml</t>
  </si>
  <si>
    <t>0,02g + 0,025mg/ml</t>
  </si>
  <si>
    <t>Aceclofenacum</t>
  </si>
  <si>
    <t>0,1g/20ml</t>
  </si>
  <si>
    <t>Alendronic acid</t>
  </si>
  <si>
    <t>0,07g</t>
  </si>
  <si>
    <t>Doxepin</t>
  </si>
  <si>
    <t>płyn 10g</t>
  </si>
  <si>
    <t>Clindamycin</t>
  </si>
  <si>
    <t>0,3g</t>
  </si>
  <si>
    <t>Lorazepam</t>
  </si>
  <si>
    <t>2,5mg</t>
  </si>
  <si>
    <t>Tizanidine</t>
  </si>
  <si>
    <t>4mg</t>
  </si>
  <si>
    <t>Tobramycinum</t>
  </si>
  <si>
    <t>3mg/ml</t>
  </si>
  <si>
    <t>Metronidazol _ Chlorochinaldol</t>
  </si>
  <si>
    <t>tabletki dopochwowe</t>
  </si>
  <si>
    <t>0,25g + 0,1g</t>
  </si>
  <si>
    <t>Calcium dobesilate</t>
  </si>
  <si>
    <t>Tobramycin + Dexamethason</t>
  </si>
  <si>
    <t>3mg + 1mg/ml</t>
  </si>
  <si>
    <t>Rifampicin + Izoniazyd</t>
  </si>
  <si>
    <t>0,3g + 0,15g</t>
  </si>
  <si>
    <t>Levothyroxin</t>
  </si>
  <si>
    <t>137mcg</t>
  </si>
  <si>
    <t>Bicalutamid</t>
  </si>
  <si>
    <t xml:space="preserve">Valproic acid </t>
  </si>
  <si>
    <t>tabletki powlekane</t>
  </si>
  <si>
    <t xml:space="preserve">Cena jednostkowa
netto za opakowanie </t>
  </si>
  <si>
    <t xml:space="preserve">Wartość netto             ( kol.10x11) </t>
  </si>
  <si>
    <t>Wartość brutto             ( kol. 12+13)</t>
  </si>
  <si>
    <t>Załącznik nr 4.31</t>
  </si>
  <si>
    <t>Paclitaxelum albuminatum</t>
  </si>
  <si>
    <t>proszek do sporządzania zawiesiny do infuzji</t>
  </si>
  <si>
    <t>Produkt leczniczy stosowany w programie lekowym B.85 "Leczenie pacjentów z przerzutowym gruczolakorakiem trzustki"</t>
  </si>
  <si>
    <t>Ilość opakowań**</t>
  </si>
  <si>
    <t>Wartość netto  ( kol.10x11)</t>
  </si>
  <si>
    <t>Wartość brutto   (  kol. 12+13)</t>
  </si>
  <si>
    <t>Iohexol</t>
  </si>
  <si>
    <t>175g jodu/500ml</t>
  </si>
  <si>
    <t>Załącznik nr 4.32</t>
  </si>
  <si>
    <t>Załącznik nr 4.33</t>
  </si>
  <si>
    <t>Ciclosporin</t>
  </si>
  <si>
    <t>Glimepiryd</t>
  </si>
  <si>
    <t>system transdermalny</t>
  </si>
  <si>
    <t>Laktoferyna + 
Fruktooligosacharydy</t>
  </si>
  <si>
    <t xml:space="preserve">Saszetki </t>
  </si>
  <si>
    <t>21% + 79%</t>
  </si>
  <si>
    <t>Fluoresceinum</t>
  </si>
  <si>
    <t>Pyridoxine</t>
  </si>
  <si>
    <t>syrop 150ml</t>
  </si>
  <si>
    <t>Hydroxycarbamide</t>
  </si>
  <si>
    <t>Tapentadol</t>
  </si>
  <si>
    <t>0,2g</t>
  </si>
  <si>
    <t>Sitaglipin + Metformin</t>
  </si>
  <si>
    <t>0,05g + 1g</t>
  </si>
  <si>
    <t>Ticagrelor</t>
  </si>
  <si>
    <t>0,09g</t>
  </si>
  <si>
    <t>Empagliflozyna + Metformina</t>
  </si>
  <si>
    <t>12,5mg + 1g</t>
  </si>
  <si>
    <t>Dapagliflozyna + Metformina</t>
  </si>
  <si>
    <t>5mg + 0,85g</t>
  </si>
  <si>
    <t>Vinpocetine</t>
  </si>
  <si>
    <t>30000j.m.</t>
  </si>
  <si>
    <t>Tianeptine</t>
  </si>
  <si>
    <t xml:space="preserve">12,5mg </t>
  </si>
  <si>
    <t xml:space="preserve">Metformin </t>
  </si>
  <si>
    <t>tabl o przed uwaln</t>
  </si>
  <si>
    <t>Povidone Iodine</t>
  </si>
  <si>
    <t xml:space="preserve">Cilazapril </t>
  </si>
  <si>
    <t>0,0025g</t>
  </si>
  <si>
    <t>Dexlansoprazol</t>
  </si>
  <si>
    <t>Lisinopril</t>
  </si>
  <si>
    <t>Indakaterol +  Glikoperon</t>
  </si>
  <si>
    <t xml:space="preserve">30 kapsułek + inhalator </t>
  </si>
  <si>
    <t>85mcg + 43mcg</t>
  </si>
  <si>
    <t>Natrium chloratum</t>
  </si>
  <si>
    <t>iniekcje 5ml</t>
  </si>
  <si>
    <t>Primidone</t>
  </si>
  <si>
    <t>Nifuratelum + Nystatyna</t>
  </si>
  <si>
    <t>globulki dopochwowe</t>
  </si>
  <si>
    <t>0,5g + 200 000j.m.</t>
  </si>
  <si>
    <t>Levomepromazine</t>
  </si>
  <si>
    <t>0,025g/ml</t>
  </si>
  <si>
    <t>Ethambutol</t>
  </si>
  <si>
    <t>Antytoksyna jadu żmiji</t>
  </si>
  <si>
    <t>500j.m./5ml</t>
  </si>
  <si>
    <t>Potassium chloride</t>
  </si>
  <si>
    <t>kaps o przed uwal</t>
  </si>
  <si>
    <t>0,6g</t>
  </si>
  <si>
    <t>Alantoinum</t>
  </si>
  <si>
    <t xml:space="preserve">zasypka </t>
  </si>
  <si>
    <t>100g</t>
  </si>
  <si>
    <t>Thiamine</t>
  </si>
  <si>
    <t>roztwór do wstrzykiwań dożylnych</t>
  </si>
  <si>
    <t>0,1g/2ml</t>
  </si>
  <si>
    <t>Sascharomyces boulardi</t>
  </si>
  <si>
    <t>Amoxycyllinum</t>
  </si>
  <si>
    <t>Sulodexide</t>
  </si>
  <si>
    <t>250 j. LS</t>
  </si>
  <si>
    <t>Specjalistyczny płyn do płukania jamy ustnej, przeznaczonym dla pacjentów cierpiących z powodu bólu w jamie ustnej, zapalenia błony śluzowej jamy ustnej i gardła oraz z powodu suchości jamy ustnej. Zawierający jony fosforanowe (roztwór A) i wapniowe (roztwór B). Opakowanie zawierające dwie butelki – jedna z roztworem jonów wapniowych 225 ml i drugą z roztworem jonów fosforanowych 225ml.</t>
  </si>
  <si>
    <t>225ml + 225ml</t>
  </si>
  <si>
    <t>zestaw</t>
  </si>
  <si>
    <t xml:space="preserve">Intensywnie nawilżający roztwór do jamy ustnej przeznaczony dla pacjentów po chemio i radioterapii. Skład: wyciąg z chrząstnicy kędzierzawej, gliceryna, chlorek sodu, nanokoloid srebra, nanokoloid miedzi, karboksymetyloceluloza. </t>
  </si>
  <si>
    <t xml:space="preserve">Płyn na skórę narażoną na ucisk i otarcia. Skład: Butylene Glycol, Aqua, Panthenol, Aesculus Hippocastanum , Chamomilla Recutita, Rosmarinus Officinalis, Allantoin, Mentha Viridis. </t>
  </si>
  <si>
    <t>CHolecalciferol</t>
  </si>
  <si>
    <t>Erythromycin</t>
  </si>
  <si>
    <t>Fenofibratum</t>
  </si>
  <si>
    <t>0,16g</t>
  </si>
  <si>
    <t>Gadobutrol</t>
  </si>
  <si>
    <t>iniekcje 65ml</t>
  </si>
  <si>
    <t xml:space="preserve">604,72mg/ml </t>
  </si>
  <si>
    <r>
      <t>*</t>
    </r>
    <r>
      <rPr>
        <sz val="8"/>
        <color theme="1"/>
        <rFont val="Tahoma"/>
        <family val="2"/>
        <charset val="238"/>
      </rPr>
      <t xml:space="preserve">*ilość opakowań (kol. 10) należy obliczyć w następujący sposób: wymaganą ilość  (kol.8) podzielić przez ilość w opakowaniu (kol.9)                                                                                                                             </t>
    </r>
  </si>
  <si>
    <r>
      <t>*</t>
    </r>
    <r>
      <rPr>
        <sz val="8"/>
        <color theme="1"/>
        <rFont val="Tahoma"/>
        <family val="2"/>
        <charset val="238"/>
      </rPr>
      <t xml:space="preserve">*ilość opakowań (kol.10) należy zaokrąglić do pełnych opakowań tak jak będą Zamawiającemu dostarczane w opakowaniu handlowym ,  oferując nie mniej niż wymagana ilość </t>
    </r>
  </si>
  <si>
    <t>Załącznik nr 4.34</t>
  </si>
  <si>
    <t>Meropenem + Vaborbactam</t>
  </si>
  <si>
    <t>1g + 1g</t>
  </si>
  <si>
    <t>Załącznik nr 4.46</t>
  </si>
  <si>
    <t xml:space="preserve">Ilość w opakowaniu </t>
  </si>
  <si>
    <t>Preparat do postepowania dietetycznego dla wcześniaków i niemowląt o bardzo małej masie urodzeniowej, wartość w 100ml: wartość energetyczna 80kcal, tłuszcz 4g w tym: kwasy tłuszczowe nasycone 1,6g, trójglicerydy średniołańcuchowe 0,54g, kwasy tłuszczowe wielonasycone 0,8g, tłuszczowe jednonasycone 1,2g, LCPUFA (DHA 19,8mg, ARA 19,8mg), białko 2,9g, żelazo 1,6mg, laktoza 5,7g</t>
  </si>
  <si>
    <t>70 ml</t>
  </si>
  <si>
    <t>Pyridostigmine bromide</t>
  </si>
  <si>
    <t>0,06g</t>
  </si>
  <si>
    <t>Povidone iodi</t>
  </si>
  <si>
    <t>0,1g/g</t>
  </si>
  <si>
    <t>Eptifibatide</t>
  </si>
  <si>
    <t>0,075g/100ml</t>
  </si>
  <si>
    <t>Natrium chloratum 0,9%, worek polipropylenowy typu freeflex z portem bezigłowym typu luer lock</t>
  </si>
  <si>
    <t>roztwór</t>
  </si>
  <si>
    <t>100 ml</t>
  </si>
  <si>
    <t>50 ml</t>
  </si>
  <si>
    <t>Glucosum 5%, worek polipropylenowy typu freeflex z portem bezigłowym typu luer lock</t>
  </si>
  <si>
    <t>500 ml</t>
  </si>
  <si>
    <t>Dwupeptyd glutaminy, szkło</t>
  </si>
  <si>
    <t>Aminokwasy nerkowe 10% szkło</t>
  </si>
  <si>
    <t>Kompletna dieta płynna do żywienia dojelitowego dla z niewydolnością nerek  ; wolna od laktozy; niskobiałkowa;bogatoresztkowa; wysokokaloryczna (2 kcal/ml); butelka 200 ml ,różne smaki, 400 kcal</t>
  </si>
  <si>
    <t>200 ml</t>
  </si>
  <si>
    <t>Kompletna dieta płynna do żywienia dojelitowego dla chorych  z zaburzeniami czynności wątroby ; wolna od laktozy; normobiałkowa;bogatoresztkowa; wysokokaloryczna (1,3kcal/ml); butelka 200 ml , 260 kcal, różne smaki</t>
  </si>
  <si>
    <t>Flumazenil</t>
  </si>
  <si>
    <t>500mcg/5ml</t>
  </si>
  <si>
    <t>Rocuronium</t>
  </si>
  <si>
    <t>0,05g/5ml</t>
  </si>
  <si>
    <t>Salbutamol</t>
  </si>
  <si>
    <t>aerozol</t>
  </si>
  <si>
    <t>0,1mg/dawkę</t>
  </si>
  <si>
    <t>op (200 dawek)</t>
  </si>
  <si>
    <t>Promethazine</t>
  </si>
  <si>
    <t>Lidocainum + prilocainum</t>
  </si>
  <si>
    <t>krem 30g</t>
  </si>
  <si>
    <t>50mg/ml</t>
  </si>
  <si>
    <t>Flunarizinum</t>
  </si>
  <si>
    <t>Buprenorfina</t>
  </si>
  <si>
    <t>Aqua pro injectione</t>
  </si>
  <si>
    <t>5ml</t>
  </si>
  <si>
    <t>Betahistini dihydrochloridum</t>
  </si>
  <si>
    <t>8mg</t>
  </si>
  <si>
    <t>Thiamini + Pyridoksini+ Cyanocobalaminum</t>
  </si>
  <si>
    <t>0,1g + 0,2g + 0,2mg</t>
  </si>
  <si>
    <t>Thiamazolum</t>
  </si>
  <si>
    <t>5mg</t>
  </si>
  <si>
    <t>Ampicylina + Sulbactam</t>
  </si>
  <si>
    <t>2g + 1g</t>
  </si>
  <si>
    <t>Rifampicinum</t>
  </si>
  <si>
    <r>
      <rPr>
        <sz val="8"/>
        <color theme="1"/>
        <rFont val="Calibri"/>
        <family val="2"/>
        <charset val="238"/>
        <scheme val="minor"/>
      </rPr>
      <t>Aciclovirum</t>
    </r>
  </si>
  <si>
    <r>
      <rPr>
        <sz val="8"/>
        <color theme="1"/>
        <rFont val="Calibri"/>
        <family val="2"/>
        <charset val="238"/>
        <scheme val="minor"/>
      </rPr>
      <t>iniekcje</t>
    </r>
  </si>
  <si>
    <r>
      <rPr>
        <sz val="8"/>
        <color theme="1"/>
        <rFont val="Calibri"/>
        <family val="2"/>
        <charset val="238"/>
        <scheme val="minor"/>
      </rPr>
      <t>250mg</t>
    </r>
  </si>
  <si>
    <t>Amiodaroni hydrochloridum</t>
  </si>
  <si>
    <t xml:space="preserve">Ivabradine </t>
  </si>
  <si>
    <t>0,05g/ml</t>
  </si>
  <si>
    <t>Alfacalcidolum</t>
  </si>
  <si>
    <t>1mcg</t>
  </si>
  <si>
    <t>Pantoprazolum</t>
  </si>
  <si>
    <t>Insulinum humanum o pośrednim czasie działania</t>
  </si>
  <si>
    <t>Roztwór do wstrzykiwań (wkłady) 3ml</t>
  </si>
  <si>
    <t>100j.m./ml</t>
  </si>
  <si>
    <t>Insulinum degludec 70% + insulinum aspart 30%</t>
  </si>
  <si>
    <t>iniekcje 3ml</t>
  </si>
  <si>
    <t>Produkt leczniczy stosowany w programie lekowym B.29 "Leczenie stwardnienia rozsianego"</t>
  </si>
  <si>
    <t xml:space="preserve">Mesalazyna </t>
  </si>
  <si>
    <t>Ropivacaina</t>
  </si>
  <si>
    <t>0,1g/10ml</t>
  </si>
  <si>
    <t>Ganciclovir</t>
  </si>
  <si>
    <t>Desfluran</t>
  </si>
  <si>
    <t>240ml</t>
  </si>
  <si>
    <t>Preparat do wlewów dożylnych, zawierający witaminy rozpuszczalne w wodzie i w tłuszczach (bez witaminy K), fiolki, substancja sucha</t>
  </si>
  <si>
    <t>0,75g</t>
  </si>
  <si>
    <t>70mcg/h</t>
  </si>
  <si>
    <t>52,5mcg/h</t>
  </si>
  <si>
    <t>0,25mg/5ml</t>
  </si>
  <si>
    <t>Morphini</t>
  </si>
  <si>
    <t>0,02g/ml</t>
  </si>
  <si>
    <t>Dexamethasoni phosphas</t>
  </si>
  <si>
    <t>iniekcje 2,5ml</t>
  </si>
  <si>
    <t>8mg/ml</t>
  </si>
  <si>
    <t>Vasopresin</t>
  </si>
  <si>
    <t>40j.m./2ml</t>
  </si>
  <si>
    <t>Pasireotide</t>
  </si>
  <si>
    <t>Produkt leczniczy stosowany w programie lekowym B.99 "Leczenie akromegalii"</t>
  </si>
  <si>
    <t>Dimeglumini gadobenas</t>
  </si>
  <si>
    <t>iniekcje 15ml</t>
  </si>
  <si>
    <t xml:space="preserve"> 0,529g/ml</t>
  </si>
  <si>
    <t>Załącznik nr 4.44</t>
  </si>
  <si>
    <t>Dexmedetomidine</t>
  </si>
  <si>
    <t>0,1mg/ml</t>
  </si>
  <si>
    <t>iniekcje 4ml</t>
  </si>
  <si>
    <t>iniekcje 10ml</t>
  </si>
  <si>
    <t>Załącznik nr 4.37</t>
  </si>
  <si>
    <t>Somatostatin</t>
  </si>
  <si>
    <t>Urapidilum</t>
  </si>
  <si>
    <t>Nazwa oferowanego produktu spełniająca wymogi zawarte w kolumnie 4,5 niniejszej tabeli *</t>
  </si>
  <si>
    <t>Cena jednost.
Netto   za mg *</t>
  </si>
  <si>
    <t>Paclitaxel</t>
  </si>
  <si>
    <t>Wielkość opakowań wskazywany każdorazowo w zamówieniu.</t>
  </si>
  <si>
    <t>Zamawiający wymaga zaoferowania wielkości opakowań zgodnych z Obwieszczeniem Ministra Zdrowia</t>
  </si>
  <si>
    <t>Załącznik nr 4.39</t>
  </si>
  <si>
    <t>Natalizumab</t>
  </si>
  <si>
    <t>0,3g/15ml</t>
  </si>
  <si>
    <t>iniekcje 200ml</t>
  </si>
  <si>
    <t>775mg/ml</t>
  </si>
  <si>
    <t>Ornithine</t>
  </si>
  <si>
    <t>5g/10ml</t>
  </si>
  <si>
    <t>Załącznik nr 4.40</t>
  </si>
  <si>
    <t>Ampicylina</t>
  </si>
  <si>
    <t xml:space="preserve">Cefazolin </t>
  </si>
  <si>
    <t>Cefuroxim</t>
  </si>
  <si>
    <t>Lincomycin</t>
  </si>
  <si>
    <t>0,6g/2ml</t>
  </si>
  <si>
    <t>Brolucizumabum</t>
  </si>
  <si>
    <t>0,12g/ml</t>
  </si>
  <si>
    <t>Produkt leczniczy stosowany w programie lekowym B.70 "Leczenie neowaskularnej (wysiękowej) postaci zwyrodnieniowej plamki związanego z wiekiem(AMD)"</t>
  </si>
  <si>
    <t>Wodorotlenek glinu + 
Wodorotlenek 
magnezu</t>
  </si>
  <si>
    <t xml:space="preserve">płyn </t>
  </si>
  <si>
    <t>Calcium chloratum</t>
  </si>
  <si>
    <t>1g/10ml</t>
  </si>
  <si>
    <t>0,004g</t>
  </si>
  <si>
    <t>krople 30ml</t>
  </si>
  <si>
    <t>Lactobacillus 
rhamnosus</t>
  </si>
  <si>
    <t>krople 5ml</t>
  </si>
  <si>
    <t xml:space="preserve">1mld /krople </t>
  </si>
  <si>
    <t>Itopride</t>
  </si>
  <si>
    <t>Drotaveryna</t>
  </si>
  <si>
    <t>0,08g</t>
  </si>
  <si>
    <t xml:space="preserve">Ursodeoxycholic 
acid </t>
  </si>
  <si>
    <t>Omeprazol</t>
  </si>
  <si>
    <t>Dapagliflozyna</t>
  </si>
  <si>
    <t>Empagliflozyna</t>
  </si>
  <si>
    <t>Insulinum lisprum</t>
  </si>
  <si>
    <t>200 j.m./ml</t>
  </si>
  <si>
    <t>Fenoteroli + Ipratropi</t>
  </si>
  <si>
    <t>płyn 20ml</t>
  </si>
  <si>
    <t>0,5mg+0,25mg/ml</t>
  </si>
  <si>
    <t xml:space="preserve">Theophyline </t>
  </si>
  <si>
    <t>tabletki</t>
  </si>
  <si>
    <t>Bromhexine</t>
  </si>
  <si>
    <t>Acenocoumarol</t>
  </si>
  <si>
    <t xml:space="preserve">Heparinum natricum </t>
  </si>
  <si>
    <t>żel 100g</t>
  </si>
  <si>
    <t>1000 j.m./g</t>
  </si>
  <si>
    <t>Warfarin</t>
  </si>
  <si>
    <t>Załącznik nr 4.42</t>
  </si>
  <si>
    <t>5mg/ml</t>
  </si>
  <si>
    <t>Timolol</t>
  </si>
  <si>
    <t>Troxerutin</t>
  </si>
  <si>
    <t>krople do oczu 10ml</t>
  </si>
  <si>
    <t>Dorzolamid</t>
  </si>
  <si>
    <t>Aciclovir</t>
  </si>
  <si>
    <t>doutsna</t>
  </si>
  <si>
    <t>Dobutamine</t>
  </si>
  <si>
    <t>Clonidine</t>
  </si>
  <si>
    <t>0,075mg</t>
  </si>
  <si>
    <t>Eplerenone</t>
  </si>
  <si>
    <t>Sotalol</t>
  </si>
  <si>
    <t>Pentoxifylina</t>
  </si>
  <si>
    <t xml:space="preserve">Carvedilol </t>
  </si>
  <si>
    <t>12,5mg</t>
  </si>
  <si>
    <t>Torasemid</t>
  </si>
  <si>
    <t>Topiramat</t>
  </si>
  <si>
    <t>Carbamazepina</t>
  </si>
  <si>
    <t>Ropinirol</t>
  </si>
  <si>
    <t>Beserazide + 
Levodopa</t>
  </si>
  <si>
    <t>Piracetam</t>
  </si>
  <si>
    <t>1,2g</t>
  </si>
  <si>
    <t>kapsułki</t>
  </si>
  <si>
    <t>0,0625g</t>
  </si>
  <si>
    <t>Bilastatin</t>
  </si>
  <si>
    <t xml:space="preserve">Diclofenac </t>
  </si>
  <si>
    <t>Detreomycyna</t>
  </si>
  <si>
    <t>maść 5g</t>
  </si>
  <si>
    <t>10mg/g</t>
  </si>
  <si>
    <t>Mycofenolate</t>
  </si>
  <si>
    <t>Nimesulid</t>
  </si>
  <si>
    <t xml:space="preserve">proszek </t>
  </si>
  <si>
    <t>Tramadol + Paracetamol</t>
  </si>
  <si>
    <t>0,075g + 0,65g</t>
  </si>
  <si>
    <t>0,0375g + 0,325g</t>
  </si>
  <si>
    <t>Żelazo elementarne</t>
  </si>
  <si>
    <t>Zawiesina 50ml</t>
  </si>
  <si>
    <t>0,01g żelaza/ml</t>
  </si>
  <si>
    <t>Chlorowodorek pirydoksyny, L-metylofolian wapnia; cyjanokobalamina</t>
  </si>
  <si>
    <t>krople 4ml</t>
  </si>
  <si>
    <t>B6 0,15mg/krople; B9 50ｵg/krople;
B12 0,3µg/krople</t>
  </si>
  <si>
    <t>125ml</t>
  </si>
  <si>
    <t>Abemaciclib</t>
  </si>
  <si>
    <t>Produkt leczniczy stosowany w programie lekowym B.9.FM "Leczenie chorych na raka piersi"</t>
  </si>
  <si>
    <t>Nazwa oferowanego produktu spełniająca wymogi zawarte w kolumnie 4,5niniejszej tabeli *</t>
  </si>
  <si>
    <t xml:space="preserve">Cena jednost.
netto (za miligram ) </t>
  </si>
  <si>
    <t>Alirocumab</t>
  </si>
  <si>
    <t>Produkt leczniczy stosowany w programie lekowym B.101 "Leczenie inhibitorami PCSK-9 pacjentów z zaburzeniami lipidowymi"</t>
  </si>
  <si>
    <t xml:space="preserve">Zamawiający wyraża zgodę na podanie  ceny jednostkowej netto za miligram do 4 (czterech) miejsc po przecinku </t>
  </si>
  <si>
    <t>Iomeprolum</t>
  </si>
  <si>
    <t>roztwór do wstrzykiwań 200ml</t>
  </si>
  <si>
    <t>350 mg jodu/ml</t>
  </si>
  <si>
    <t>roztwór do wstrzykiwań 500ml</t>
  </si>
  <si>
    <t>400 mg jodu/ml</t>
  </si>
  <si>
    <t>Załącznik nr 4.43</t>
  </si>
  <si>
    <t>Zoledronic acid</t>
  </si>
  <si>
    <t>Ustekinumabum</t>
  </si>
  <si>
    <t xml:space="preserve"> koncentrat do sporządzania roztworu do infuzji 30ml</t>
  </si>
  <si>
    <t>Produkt leczniczy stosowany w programie lekowym B.32 "Leczenie pacjentów z chorobą Leśniewskiego - Crohna" oraz B.55. "Leczenie pacjentów z wrzodziejącym zapaleniem jelita grubego (WZJG)"</t>
  </si>
  <si>
    <t>Piperacylina + Tazobactam</t>
  </si>
  <si>
    <t>4g + 0,5g</t>
  </si>
  <si>
    <t>Bisoprolol</t>
  </si>
  <si>
    <t>Rosuvastatin</t>
  </si>
  <si>
    <t>Pregabalin</t>
  </si>
  <si>
    <t xml:space="preserve"> doustna</t>
  </si>
  <si>
    <t>CetirIzine</t>
  </si>
  <si>
    <t>Ferrosi sulfas + Acidum ascorbicum</t>
  </si>
  <si>
    <t>0,1g + 0,06g</t>
  </si>
  <si>
    <t>Levetiracetam</t>
  </si>
  <si>
    <t>Co-Trimoxazole</t>
  </si>
  <si>
    <t>0,96g</t>
  </si>
  <si>
    <t>0,3g/2ml</t>
  </si>
  <si>
    <t>minimsy 0,7ml</t>
  </si>
  <si>
    <t>Nystatyna</t>
  </si>
  <si>
    <t>100 000 j.m.</t>
  </si>
  <si>
    <t>Prasugrel</t>
  </si>
  <si>
    <t>Kalii Citras +Kalii hydrocarbonas</t>
  </si>
  <si>
    <t>0,782gK+/3g</t>
  </si>
  <si>
    <t>Calcium carbonate</t>
  </si>
  <si>
    <t>Linagliptyna</t>
  </si>
  <si>
    <t>Ezetimibum</t>
  </si>
  <si>
    <t>Nimodipine</t>
  </si>
  <si>
    <t>Ferri proteinatosuccinas</t>
  </si>
  <si>
    <t>roztwór doustny</t>
  </si>
  <si>
    <t>0,04g/15ml</t>
  </si>
  <si>
    <t>Baclofenum</t>
  </si>
  <si>
    <t>Fosfomycyna</t>
  </si>
  <si>
    <t>proszek do sporządzania roztworu do infuzji</t>
  </si>
  <si>
    <t>4g/100ml</t>
  </si>
  <si>
    <t>Zolpidem</t>
  </si>
  <si>
    <t>Moxifloxacin</t>
  </si>
  <si>
    <t>Upadacitinibum</t>
  </si>
  <si>
    <t>0,015g, 0,03g, 0,045g</t>
  </si>
  <si>
    <t>Produkt leczniczy stosowany w programie lekowym B. 32 "Leczenie pacjentów z chorobą Leśniewskiego - Crohna", B.55 "Leczenie pacjentów z wrzodziejącym zapaleniem jelita", B.124 "Leczenie chorych z ciężką postacią atopowego zapalenia skóry"</t>
  </si>
  <si>
    <t xml:space="preserve">*Zamawiający wyraża zgodę na podanie ceny jednostkowej do czterech miejsc po przecinku 						</t>
  </si>
  <si>
    <t xml:space="preserve">*Wielkość opakowań wskazywany każdorazowo w zamówieniu.						</t>
  </si>
  <si>
    <t xml:space="preserve">*Zamawiający wymaga zaoferowania wielkości opakowań zgodnych z Obwieszczeniem Ministra Zdrowia						</t>
  </si>
  <si>
    <t xml:space="preserve"> koncentrat do sporządzania roztworu do infuzjil  </t>
  </si>
  <si>
    <t xml:space="preserve"> 5 mg/ml</t>
  </si>
  <si>
    <t>roztwór do wstrzykiwań i infuzji 500ml</t>
  </si>
  <si>
    <t>Część  35  – Brolucizumab</t>
  </si>
  <si>
    <t>Razem:</t>
  </si>
  <si>
    <t>op (60kaps)</t>
  </si>
  <si>
    <t>Produodopa</t>
  </si>
  <si>
    <t xml:space="preserve"> Foslevodopum + Foscarbidopum</t>
  </si>
  <si>
    <t>roztwór do infuzji 10ml</t>
  </si>
  <si>
    <t>240+12 - mg/ml</t>
  </si>
  <si>
    <t>Załącznik nr 4.6</t>
  </si>
  <si>
    <t>Załącznik nr 4.55</t>
  </si>
  <si>
    <t>Telotristat etiprate</t>
  </si>
  <si>
    <t>0,25G</t>
  </si>
  <si>
    <t>Część 4 - Cisatracurium</t>
  </si>
  <si>
    <t>Część 6 - Regorafenibum</t>
  </si>
  <si>
    <t>Część 7 - Nivolumab</t>
  </si>
  <si>
    <t>Część 8 - Apomorfina</t>
  </si>
  <si>
    <t>Część 9 - Alectinib</t>
  </si>
  <si>
    <t xml:space="preserve">Produkt leczniczy stosowany w programie lekowym B.6 „Leczenie niedrobnokomórkowego lub drobnokomórkowego raka płuca”, </t>
  </si>
  <si>
    <t>Część 10 - Siponimodum</t>
  </si>
  <si>
    <t>Produkt leczniczy stosowany w programie lekowym B.29 „Leczenie chorych na stwardnienie rozsiane”</t>
  </si>
  <si>
    <t>Część 11 – Infliximabum</t>
  </si>
  <si>
    <t>Część 13 – Osilodrostat</t>
  </si>
  <si>
    <t>Załącznik nr 4.13</t>
  </si>
  <si>
    <t xml:space="preserve">Część 14 - Preparaty do żywienia dojelitowego </t>
  </si>
  <si>
    <t xml:space="preserve">Część 12 - Żywienie pozajelitowe i dojelitowe </t>
  </si>
  <si>
    <t>Część 15 - Ipilimumabum</t>
  </si>
  <si>
    <t>Produkt leczniczy stosowany w programie lekowym B.4 " Leczenie chorych na raka jelita grubego", B.6 „Leczenie niedrobnokomórkowego lub drobnokomórkowego raka płuca”, B.58 "Leczenie chorych na raka przełyku, połączenia żołądkowo-przełykowego i żołądka"</t>
  </si>
  <si>
    <t>Część 16 - Pembrolizumabum</t>
  </si>
  <si>
    <t>Produkt leczniczy stosowany w programie lekowym B.4 " Leczenie chorych na raka jelita grubego", B.6 „Leczenie niedrobnokomórkowego lub drobnokomórkowego raka płuca”, B.9FM "Leczenie chorych na raka piersi", B.58 "Leczenie chorych na raka przełyku, połączenia żołądkowo-przełykowego i żołądka"</t>
  </si>
  <si>
    <t>Część 17 - Omalizumab</t>
  </si>
  <si>
    <t>Produkt leczniczy stosowany w programie lekowym B.44 " Leczenie chorych z ciężką postacią astmy", B.107 „Leczenie chorych z przewlekłą pokrzywką spontaniczną”</t>
  </si>
  <si>
    <t>Część 18 -  Żywienie pozajelitowe</t>
  </si>
  <si>
    <t>Część 19  – Alergeny</t>
  </si>
  <si>
    <t>Część  20 – Trifluridinum + Tipiracilum</t>
  </si>
  <si>
    <t>Produkt leczniczy stosowany w programie lekowym B.4  "Leczenie zaawansowanego raka jelita grubego", B.58 "Leczenie chorych na raka przełyku, połączenia żołądkowo-przełykowego i żołądka"</t>
  </si>
  <si>
    <t>Część  21  – Ioversolum</t>
  </si>
  <si>
    <t>Część 22  – Paracetamol</t>
  </si>
  <si>
    <t>Część  23  – Paclitaxelum albuminatum</t>
  </si>
  <si>
    <t>Część  24 – Iohexol</t>
  </si>
  <si>
    <t>Załącznik nr 4.25</t>
  </si>
  <si>
    <t>Część 25  – Gadobutrol</t>
  </si>
  <si>
    <t>Część 26 –  Upadacitinibum</t>
  </si>
  <si>
    <t>Część  27  – Desfluran</t>
  </si>
  <si>
    <t>Część  28  – Pasireotide</t>
  </si>
  <si>
    <t>Część  29  – Dimeglumini gadobenas</t>
  </si>
  <si>
    <t>Część  31  –Somatostatin</t>
  </si>
  <si>
    <t>Część  32  – Urapidilum</t>
  </si>
  <si>
    <t>Część  33  – Paclitaxel</t>
  </si>
  <si>
    <t xml:space="preserve">Część  34  – Natalizumab
</t>
  </si>
  <si>
    <t>Załącznik nr 4.35</t>
  </si>
  <si>
    <t>Załącznik nr 4.36</t>
  </si>
  <si>
    <t>Część  36  – Abemaciclib</t>
  </si>
  <si>
    <t>Część  37  – Alirocumab</t>
  </si>
  <si>
    <t>Część 38 – Zoledronic acid</t>
  </si>
  <si>
    <t>Załącznik nr 4.38</t>
  </si>
  <si>
    <t>Część 39 – Iomeprolum</t>
  </si>
  <si>
    <t>Część  40  – Ustekinumabum</t>
  </si>
  <si>
    <t>Załącznik nr 4.41</t>
  </si>
  <si>
    <t>Część  41 – Układ oddechowy</t>
  </si>
  <si>
    <t>Część  42  – Krew i układ krwiotwórczy</t>
  </si>
  <si>
    <t xml:space="preserve">Część  43  – Leki do oczu
</t>
  </si>
  <si>
    <t>Ondansetron - refundowany we wskazaniu C.0.09.</t>
  </si>
  <si>
    <t>Załącznik nr 4.45</t>
  </si>
  <si>
    <t xml:space="preserve">Część  45  – Leki  stosowane w zakażeniach I
</t>
  </si>
  <si>
    <t>Część  46  – Układ sercowo - naczyniowy</t>
  </si>
  <si>
    <t>Carvedilol</t>
  </si>
  <si>
    <t>Pramipexol</t>
  </si>
  <si>
    <t>Część  47  – Ośrodkowy układ nerwowy</t>
  </si>
  <si>
    <t>Załącznik nr 4.47</t>
  </si>
  <si>
    <t>Załącznik nr 4.48</t>
  </si>
  <si>
    <t>Część  48  – Leki różne II</t>
  </si>
  <si>
    <t>Załącznik nr 4.49</t>
  </si>
  <si>
    <t>Część 49 - Płyny</t>
  </si>
  <si>
    <t>Załącznik nr 4.50</t>
  </si>
  <si>
    <t>Załącznik nr 4.51</t>
  </si>
  <si>
    <t>Część 51 – Foslevodopum + Foscarbidopum</t>
  </si>
  <si>
    <t>Produkt leczniczy stosowany w programie lekowym B.90 "Leczenie zaburzeń motorycznych w przebiegu zaawansowanej choroby Parkinsona"</t>
  </si>
  <si>
    <t>Załącznik nr 4.52</t>
  </si>
  <si>
    <t>Część  52  – Ethiodized oil</t>
  </si>
  <si>
    <t>Załącznik nr 4.53</t>
  </si>
  <si>
    <t>Załącznik nr 4.54</t>
  </si>
  <si>
    <t>Część  54  – Dexamethasoni phosphas</t>
  </si>
  <si>
    <t>Część 55 - Telotristat etiprate</t>
  </si>
  <si>
    <t xml:space="preserve">Część  57  – Meropenem + Vaborbactam
</t>
  </si>
  <si>
    <t>Załącznik nr 4.57</t>
  </si>
  <si>
    <t>Załącznik nr 4.59</t>
  </si>
  <si>
    <t>Załącznik nr 4.58</t>
  </si>
  <si>
    <t>Załącznik nr 4.60</t>
  </si>
  <si>
    <t xml:space="preserve">Część  59  – Cefazolin
</t>
  </si>
  <si>
    <t xml:space="preserve">Część  58  – Leki stosowane w zakażeniach II
</t>
  </si>
  <si>
    <t xml:space="preserve">Część  60  – Leki stosowane w zakażeniach III
</t>
  </si>
  <si>
    <t>Lidocaina</t>
  </si>
  <si>
    <t>20mg/20ml</t>
  </si>
  <si>
    <t>Załącznik nr 4.61</t>
  </si>
  <si>
    <t xml:space="preserve"> Cena jednost.
netto (za miligram)</t>
  </si>
  <si>
    <t>Część 61 - Vincristini sulfas</t>
  </si>
  <si>
    <t>Vincristini sulfas</t>
  </si>
  <si>
    <t xml:space="preserve">Część  62  – Remimazolam, </t>
  </si>
  <si>
    <t>Załącznik nr 4.62</t>
  </si>
  <si>
    <t>Erawacykliny</t>
  </si>
  <si>
    <t>25g</t>
  </si>
  <si>
    <t>saszetka</t>
  </si>
  <si>
    <t>77g</t>
  </si>
  <si>
    <t xml:space="preserve">Cena jednost.
netto (za sztukę ) </t>
  </si>
  <si>
    <t xml:space="preserve">Żywnosc specjalnego przeznaczenia medycznego. Zawiera substancje słodzaca.
Proszek do sporzadzania roztworu doustnego.
WŁASCIWOSCI: Produkt kompletny pod wzgledem odzywczym na bazie białka
serwatkowego do postepowania dietetycznego w niedozywieniu zwiazanym z choroba
u pacjentów z cukrzyca i pacjentów z hiperglikemia. W składzie zawiera skrobie
wolno trawiona o niskim indeksie glikemicznym. Proces jej trawienia jelitowego odbywa sie
od 20 do 120 minut, co powoduje wolniejsze uwalnianie glukozy do krwi i utrzymanie
glikemii na stałym poziomie. zawiera wszystkie niezbedne składniki odzywcze:
białko, weglowodany, tłuszcz, błonnik pokarmowy oraz komplet witamin i składników
mineralnych.
Skoncentrowana forma produktu ułatwia podawanie i nie obciaza dodatkowo organizmu
chorego. Białko obecne w produkcie to najwyzszej jakosci koncentrat białka serwatkowego
(WPC) o wartosci biologicznej BV 104.
WSKAZANIA: Srodek spozywczy kompletny pod wzgledem odzywczym o składzie
uwzgledniajacym zapotrzebowanie organizmu osób:
- w okresie rekonwalescencji po chorobie, operacji,
- niedozywionych,
- wyniszczonych.
Do postepowania dietetycznego:
• w niedozywieniu zwiazanym z choroba u pacjentów z cukrzyca i pacjentów
z hiperglikemia.
</t>
  </si>
  <si>
    <t>Żywność specjalnego przeznaczenia medycznego niekompletna pod względem odżywczym o składzie dostosowanym pod względem odżywczym dla pacjentów z odleżynami i trudno gojącymi się ranami, która nie może być stosowana jako wyłączne źródło pożywienia.
Produktem wysokobiałkowym, zawierającym składniki odżywcze wspomagające gojenie ran: peptydy kolagenowe, aminokwasy (arginina, cytrulina, metionina, cysteina), witaminy (A, C, B2, niacyna, biotyna) i składniki mineralne (cynk, jod).
Do postępowania dietetycznego w odleżynach i trudno gojących sią ranach.
Preparat uzupełniający dietę pacjentów, u których występuje zwiększone zapotrzebowanie na składniki odżywcze wspomagające proces gojenia odleżyn i ran.
Białko kolagenowe pełni rolę budulcową i wspomaga regenerację uszkodzonych tkanek.
Aminokwasy, witaminy i składniki mineralne uczestniczą w procesie gojenia ran.</t>
  </si>
  <si>
    <t>Załącznik nr 4.63</t>
  </si>
  <si>
    <t>Część  63  – Piperacylina + Tazobactam</t>
  </si>
  <si>
    <t>Levothyroxinum natricum</t>
  </si>
  <si>
    <t>50mcg</t>
  </si>
  <si>
    <t>75mcg</t>
  </si>
  <si>
    <t>Część 53 – Żywienie</t>
  </si>
  <si>
    <t>Załącznik nr 4.30</t>
  </si>
  <si>
    <t xml:space="preserve">Część  30  – Dexmedetomidyna
</t>
  </si>
  <si>
    <t>DZP.281.66A2024</t>
  </si>
  <si>
    <r>
      <rPr>
        <sz val="9"/>
        <color indexed="8"/>
        <rFont val="Tahoma"/>
        <family val="2"/>
        <charset val="238"/>
      </rPr>
      <t>*</t>
    </r>
    <r>
      <rPr>
        <sz val="8"/>
        <color indexed="8"/>
        <rFont val="Tahoma"/>
        <family val="2"/>
        <charset val="238"/>
      </rPr>
      <t xml:space="preserve">*ilość opakowań (kol. 10) należy obliczyć w następujący sposób: wymaganą ilość  (kol.8) podzielić przez ilość w opakowaniu (kol.9)                                                                                                                             </t>
    </r>
  </si>
  <si>
    <r>
      <rPr>
        <sz val="9"/>
        <color indexed="8"/>
        <rFont val="Tahoma"/>
        <family val="2"/>
        <charset val="238"/>
      </rPr>
      <t>*</t>
    </r>
    <r>
      <rPr>
        <sz val="8"/>
        <color indexed="8"/>
        <rFont val="Tahoma"/>
        <family val="2"/>
        <charset val="238"/>
      </rPr>
      <t xml:space="preserve">*ilość opakowań (kol.10) należy zaokrąglić do pełnych opakowań tak jak będą Zamawiającemu dostarczane w opakowaniu handlowym ,  oferując nie mniej niż wymagana ilość </t>
    </r>
  </si>
  <si>
    <t>DZP.281.66A.2024</t>
  </si>
  <si>
    <t>1zestaw</t>
  </si>
  <si>
    <t>Cena jednost.
netto za mililitr *</t>
  </si>
  <si>
    <t>Cena jednost.
netto (za miligram ) *</t>
  </si>
  <si>
    <t>Wartość netto                                               (kol 8x9)</t>
  </si>
  <si>
    <t>Wartość brutto         ( kol 10+11)</t>
  </si>
  <si>
    <t>Załącznik nr 4.56</t>
  </si>
  <si>
    <t>Część  44  – Przewód pokarmowy i metabolizm I</t>
  </si>
  <si>
    <t>Część  50  – Przewód pokarmowy i metabolizm II</t>
  </si>
  <si>
    <t>Część  56 – Przewód pokarmowy i metabolizm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</si>
</sst>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0\ _z_ł"/>
    <numFmt numFmtId="165" formatCode="#,###.00"/>
    <numFmt numFmtId="166" formatCode="#,##0.00&quot; &quot;[$€-407];[Red]&quot;-&quot;#,##0.00&quot; &quot;[$€-407]"/>
    <numFmt numFmtId="167" formatCode="[$-415]General"/>
    <numFmt numFmtId="168" formatCode="#,##0.00&quot; &quot;[$zł-415];[Red]&quot;-&quot;#,##0.00&quot; &quot;[$zł-415]"/>
    <numFmt numFmtId="169" formatCode="#,##0.00\ _z_ł;\-#,##0.00\ _z_ł"/>
    <numFmt numFmtId="170" formatCode="0.00_ ;\-0.00\ "/>
    <numFmt numFmtId="171" formatCode="_-* #,##0.00\ _z_ł_-;\-* #,##0.00\ _z_ł_-;_-* &quot;-&quot;??\ _z_ł_-;_-@_-"/>
    <numFmt numFmtId="172" formatCode="_-* #,##0.00_-;\-* #,##0.00_-;_-* \-??_-;_-@_-"/>
    <numFmt numFmtId="173" formatCode="#,##0.00\ [$€-407];[Red]\-#,##0.00\ [$€-407]"/>
    <numFmt numFmtId="174" formatCode="#,##0.00\ [$zł-415];[Red]\-#,##0.00\ [$zł-415]"/>
  </numFmts>
  <fonts count="96"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63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Tahoma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indexed="8"/>
      <name val="Tahoma2"/>
      <charset val="238"/>
    </font>
    <font>
      <b/>
      <sz val="8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8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color rgb="FF000000"/>
      <name val="Calibri"/>
      <family val="2"/>
      <charset val="238"/>
    </font>
    <font>
      <sz val="10"/>
      <color indexed="8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rgb="FF000000"/>
      <name val="Tahoma"/>
      <family val="2"/>
      <charset val="238"/>
    </font>
    <font>
      <sz val="8"/>
      <color rgb="FF000000"/>
      <name val="Tahoma"/>
      <family val="2"/>
      <charset val="1"/>
    </font>
    <font>
      <sz val="8"/>
      <color rgb="FF333333"/>
      <name val="Calibri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2"/>
      <charset val="238"/>
    </font>
    <font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name val="Tahoma"/>
      <family val="1"/>
      <charset val="238"/>
    </font>
    <font>
      <sz val="8"/>
      <name val="Tahoma"/>
      <family val="1"/>
      <charset val="238"/>
    </font>
    <font>
      <sz val="8"/>
      <name val="Calibri"/>
      <family val="2"/>
      <charset val="238"/>
      <scheme val="minor"/>
    </font>
    <font>
      <sz val="10"/>
      <color rgb="FF000000"/>
      <name val="Tahoma"/>
      <family val="1"/>
      <charset val="238"/>
    </font>
    <font>
      <sz val="8"/>
      <color rgb="FF000000"/>
      <name val="Tahoma"/>
      <family val="1"/>
      <charset val="238"/>
    </font>
    <font>
      <b/>
      <sz val="11"/>
      <color rgb="FF000000"/>
      <name val="Tahoma2"/>
      <charset val="238"/>
    </font>
    <font>
      <sz val="9"/>
      <color rgb="FF000000"/>
      <name val="Tahoma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Tahoma1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Lucida Sans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24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19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color indexed="63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Tahoma2"/>
      <charset val="238"/>
    </font>
    <font>
      <sz val="8"/>
      <color rgb="FF333333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6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Tahoma"/>
      <family val="2"/>
      <charset val="238"/>
    </font>
    <font>
      <sz val="10"/>
      <color rgb="FF333333"/>
      <name val="Tahoma"/>
      <family val="2"/>
      <charset val="238"/>
    </font>
    <font>
      <sz val="8"/>
      <color rgb="FF333333"/>
      <name val="Tahoma"/>
      <family val="2"/>
      <charset val="238"/>
    </font>
    <font>
      <sz val="9"/>
      <color indexed="8"/>
      <name val="Tahoma"/>
      <family val="2"/>
      <charset val="238"/>
    </font>
    <font>
      <sz val="8"/>
      <color rgb="FF00000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709">
    <xf numFmtId="0" fontId="0" fillId="0" borderId="0"/>
    <xf numFmtId="0" fontId="7" fillId="0" borderId="0"/>
    <xf numFmtId="0" fontId="7" fillId="0" borderId="0"/>
    <xf numFmtId="0" fontId="7" fillId="0" borderId="0" applyNumberFormat="0" applyBorder="0" applyProtection="0"/>
    <xf numFmtId="0" fontId="14" fillId="0" borderId="0"/>
    <xf numFmtId="0" fontId="10" fillId="0" borderId="0"/>
    <xf numFmtId="0" fontId="22" fillId="0" borderId="0" applyBorder="0" applyProtection="0"/>
    <xf numFmtId="0" fontId="23" fillId="0" borderId="0"/>
    <xf numFmtId="0" fontId="24" fillId="0" borderId="0" applyNumberFormat="0" applyBorder="0" applyProtection="0"/>
    <xf numFmtId="0" fontId="25" fillId="4" borderId="0" applyNumberFormat="0" applyBorder="0" applyProtection="0"/>
    <xf numFmtId="0" fontId="25" fillId="5" borderId="0" applyNumberFormat="0" applyBorder="0" applyProtection="0"/>
    <xf numFmtId="0" fontId="24" fillId="6" borderId="0" applyNumberFormat="0" applyBorder="0" applyProtection="0"/>
    <xf numFmtId="0" fontId="26" fillId="7" borderId="0" applyNumberFormat="0" applyBorder="0" applyProtection="0"/>
    <xf numFmtId="0" fontId="27" fillId="8" borderId="0" applyNumberFormat="0" applyBorder="0" applyProtection="0"/>
    <xf numFmtId="0" fontId="28" fillId="0" borderId="0" applyNumberFormat="0" applyBorder="0" applyProtection="0"/>
    <xf numFmtId="0" fontId="29" fillId="9" borderId="0" applyNumberFormat="0" applyBorder="0" applyProtection="0"/>
    <xf numFmtId="0" fontId="30" fillId="0" borderId="0" applyNumberFormat="0" applyBorder="0" applyProtection="0">
      <alignment horizontal="center"/>
    </xf>
    <xf numFmtId="0" fontId="31" fillId="0" borderId="0" applyNumberFormat="0" applyBorder="0" applyProtection="0"/>
    <xf numFmtId="0" fontId="30" fillId="0" borderId="0" applyNumberFormat="0" applyBorder="0" applyProtection="0">
      <alignment horizontal="center" textRotation="90"/>
    </xf>
    <xf numFmtId="0" fontId="32" fillId="0" borderId="0" applyNumberFormat="0" applyBorder="0" applyProtection="0"/>
    <xf numFmtId="0" fontId="30" fillId="0" borderId="0" applyNumberFormat="0" applyBorder="0" applyProtection="0">
      <alignment horizontal="center" textRotation="90"/>
    </xf>
    <xf numFmtId="0" fontId="33" fillId="0" borderId="0" applyNumberFormat="0" applyBorder="0" applyProtection="0"/>
    <xf numFmtId="0" fontId="34" fillId="10" borderId="0" applyNumberFormat="0" applyBorder="0" applyProtection="0"/>
    <xf numFmtId="0" fontId="35" fillId="10" borderId="16" applyNumberFormat="0" applyProtection="0"/>
    <xf numFmtId="0" fontId="36" fillId="0" borderId="0" applyNumberFormat="0" applyBorder="0" applyProtection="0"/>
    <xf numFmtId="166" fontId="36" fillId="0" borderId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6" fillId="0" borderId="0" applyNumberFormat="0" applyBorder="0" applyProtection="0"/>
    <xf numFmtId="0" fontId="37" fillId="0" borderId="0"/>
    <xf numFmtId="0" fontId="24" fillId="0" borderId="0"/>
    <xf numFmtId="0" fontId="25" fillId="4" borderId="0"/>
    <xf numFmtId="0" fontId="25" fillId="5" borderId="0"/>
    <xf numFmtId="0" fontId="24" fillId="6" borderId="0"/>
    <xf numFmtId="0" fontId="26" fillId="7" borderId="0"/>
    <xf numFmtId="0" fontId="27" fillId="8" borderId="0"/>
    <xf numFmtId="0" fontId="28" fillId="0" borderId="0"/>
    <xf numFmtId="0" fontId="29" fillId="9" borderId="0"/>
    <xf numFmtId="0" fontId="38" fillId="0" borderId="0">
      <alignment horizontal="center"/>
    </xf>
    <xf numFmtId="0" fontId="31" fillId="0" borderId="0"/>
    <xf numFmtId="0" fontId="39" fillId="0" borderId="0"/>
    <xf numFmtId="0" fontId="32" fillId="0" borderId="0"/>
    <xf numFmtId="0" fontId="38" fillId="0" borderId="0">
      <alignment horizontal="center" textRotation="90"/>
    </xf>
    <xf numFmtId="0" fontId="33" fillId="0" borderId="0"/>
    <xf numFmtId="0" fontId="34" fillId="10" borderId="0"/>
    <xf numFmtId="0" fontId="35" fillId="10" borderId="16"/>
    <xf numFmtId="0" fontId="40" fillId="0" borderId="0"/>
    <xf numFmtId="166" fontId="40" fillId="0" borderId="0"/>
    <xf numFmtId="0" fontId="37" fillId="0" borderId="0"/>
    <xf numFmtId="0" fontId="37" fillId="0" borderId="0"/>
    <xf numFmtId="0" fontId="26" fillId="0" borderId="0"/>
    <xf numFmtId="0" fontId="38" fillId="0" borderId="0">
      <alignment horizontal="center"/>
    </xf>
    <xf numFmtId="0" fontId="38" fillId="0" borderId="0">
      <alignment horizontal="center"/>
    </xf>
    <xf numFmtId="167" fontId="25" fillId="4" borderId="0" applyBorder="0" applyProtection="0"/>
    <xf numFmtId="0" fontId="25" fillId="4" borderId="0" applyNumberFormat="0" applyBorder="0" applyProtection="0"/>
    <xf numFmtId="0" fontId="25" fillId="4" borderId="0" applyNumberFormat="0" applyBorder="0" applyProtection="0"/>
    <xf numFmtId="0" fontId="25" fillId="4" borderId="0" applyNumberFormat="0" applyBorder="0" applyProtection="0"/>
    <xf numFmtId="0" fontId="25" fillId="4" borderId="0" applyNumberFormat="0" applyBorder="0" applyProtection="0"/>
    <xf numFmtId="167" fontId="25" fillId="5" borderId="0" applyBorder="0" applyProtection="0"/>
    <xf numFmtId="0" fontId="25" fillId="5" borderId="0" applyNumberFormat="0" applyBorder="0" applyProtection="0"/>
    <xf numFmtId="0" fontId="25" fillId="5" borderId="0" applyNumberFormat="0" applyBorder="0" applyProtection="0"/>
    <xf numFmtId="0" fontId="25" fillId="5" borderId="0" applyNumberFormat="0" applyBorder="0" applyProtection="0"/>
    <xf numFmtId="0" fontId="25" fillId="5" borderId="0" applyNumberFormat="0" applyBorder="0" applyProtection="0"/>
    <xf numFmtId="167" fontId="24" fillId="6" borderId="0" applyBorder="0" applyProtection="0"/>
    <xf numFmtId="0" fontId="24" fillId="6" borderId="0" applyNumberFormat="0" applyBorder="0" applyProtection="0"/>
    <xf numFmtId="0" fontId="24" fillId="6" borderId="0" applyNumberFormat="0" applyBorder="0" applyProtection="0"/>
    <xf numFmtId="0" fontId="24" fillId="6" borderId="0" applyNumberFormat="0" applyBorder="0" applyProtection="0"/>
    <xf numFmtId="0" fontId="24" fillId="6" borderId="0" applyNumberFormat="0" applyBorder="0" applyProtection="0"/>
    <xf numFmtId="167" fontId="24" fillId="0" borderId="0" applyBorder="0" applyProtection="0"/>
    <xf numFmtId="0" fontId="24" fillId="0" borderId="0" applyNumberFormat="0" applyBorder="0" applyProtection="0"/>
    <xf numFmtId="0" fontId="24" fillId="0" borderId="0" applyNumberFormat="0" applyBorder="0" applyProtection="0"/>
    <xf numFmtId="0" fontId="24" fillId="0" borderId="0" applyNumberFormat="0" applyBorder="0" applyProtection="0"/>
    <xf numFmtId="0" fontId="24" fillId="0" borderId="0" applyNumberFormat="0" applyBorder="0" applyProtection="0"/>
    <xf numFmtId="167" fontId="26" fillId="7" borderId="0" applyBorder="0" applyProtection="0"/>
    <xf numFmtId="0" fontId="26" fillId="7" borderId="0" applyNumberFormat="0" applyBorder="0" applyProtection="0"/>
    <xf numFmtId="0" fontId="26" fillId="7" borderId="0" applyNumberFormat="0" applyBorder="0" applyProtection="0"/>
    <xf numFmtId="0" fontId="26" fillId="7" borderId="0" applyNumberFormat="0" applyBorder="0" applyProtection="0"/>
    <xf numFmtId="0" fontId="26" fillId="7" borderId="0" applyNumberFormat="0" applyBorder="0" applyProtection="0"/>
    <xf numFmtId="167" fontId="27" fillId="8" borderId="0" applyBorder="0" applyProtection="0"/>
    <xf numFmtId="0" fontId="27" fillId="8" borderId="0" applyNumberFormat="0" applyBorder="0" applyProtection="0"/>
    <xf numFmtId="0" fontId="27" fillId="8" borderId="0" applyNumberFormat="0" applyBorder="0" applyProtection="0"/>
    <xf numFmtId="0" fontId="27" fillId="8" borderId="0" applyNumberFormat="0" applyBorder="0" applyProtection="0"/>
    <xf numFmtId="0" fontId="27" fillId="8" borderId="0" applyNumberFormat="0" applyBorder="0" applyProtection="0"/>
    <xf numFmtId="0" fontId="22" fillId="0" borderId="0" applyNumberFormat="0" applyBorder="0" applyProtection="0"/>
    <xf numFmtId="167" fontId="28" fillId="0" borderId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167" fontId="29" fillId="9" borderId="0" applyBorder="0" applyProtection="0"/>
    <xf numFmtId="0" fontId="29" fillId="9" borderId="0" applyNumberFormat="0" applyBorder="0" applyProtection="0"/>
    <xf numFmtId="0" fontId="29" fillId="9" borderId="0" applyNumberFormat="0" applyBorder="0" applyProtection="0"/>
    <xf numFmtId="0" fontId="29" fillId="9" borderId="0" applyNumberFormat="0" applyBorder="0" applyProtection="0"/>
    <xf numFmtId="0" fontId="29" fillId="9" borderId="0" applyNumberFormat="0" applyBorder="0" applyProtection="0"/>
    <xf numFmtId="167" fontId="31" fillId="0" borderId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167" fontId="39" fillId="0" borderId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167" fontId="32" fillId="0" borderId="0" applyBorder="0" applyProtection="0"/>
    <xf numFmtId="0" fontId="32" fillId="0" borderId="0" applyNumberFormat="0" applyBorder="0" applyProtection="0"/>
    <xf numFmtId="0" fontId="32" fillId="0" borderId="0" applyNumberFormat="0" applyBorder="0" applyProtection="0"/>
    <xf numFmtId="0" fontId="32" fillId="0" borderId="0" applyNumberFormat="0" applyBorder="0" applyProtection="0"/>
    <xf numFmtId="0" fontId="32" fillId="0" borderId="0" applyNumberFormat="0" applyBorder="0" applyProtection="0"/>
    <xf numFmtId="167" fontId="30" fillId="0" borderId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167" fontId="30" fillId="0" borderId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167" fontId="30" fillId="0" borderId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 textRotation="90"/>
    </xf>
    <xf numFmtId="167" fontId="30" fillId="0" borderId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167" fontId="33" fillId="0" borderId="0" applyBorder="0" applyProtection="0"/>
    <xf numFmtId="0" fontId="33" fillId="0" borderId="0" applyNumberFormat="0" applyBorder="0" applyProtection="0"/>
    <xf numFmtId="0" fontId="33" fillId="0" borderId="0" applyNumberFormat="0" applyBorder="0" applyProtection="0"/>
    <xf numFmtId="0" fontId="33" fillId="0" borderId="0" applyNumberFormat="0" applyBorder="0" applyProtection="0"/>
    <xf numFmtId="0" fontId="33" fillId="0" borderId="0" applyNumberFormat="0" applyBorder="0" applyProtection="0"/>
    <xf numFmtId="167" fontId="34" fillId="10" borderId="0" applyBorder="0" applyProtection="0"/>
    <xf numFmtId="0" fontId="34" fillId="10" borderId="0" applyNumberFormat="0" applyBorder="0" applyProtection="0"/>
    <xf numFmtId="0" fontId="34" fillId="10" borderId="0" applyNumberFormat="0" applyBorder="0" applyProtection="0"/>
    <xf numFmtId="0" fontId="34" fillId="10" borderId="0" applyNumberFormat="0" applyBorder="0" applyProtection="0"/>
    <xf numFmtId="0" fontId="34" fillId="1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167" fontId="22" fillId="0" borderId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167" fontId="23" fillId="0" borderId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167" fontId="23" fillId="0" borderId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Border="0" applyProtection="0"/>
    <xf numFmtId="167" fontId="14" fillId="0" borderId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167" fontId="35" fillId="10" borderId="16" applyProtection="0"/>
    <xf numFmtId="0" fontId="35" fillId="10" borderId="16" applyNumberFormat="0" applyProtection="0"/>
    <xf numFmtId="0" fontId="35" fillId="10" borderId="16" applyNumberFormat="0" applyProtection="0"/>
    <xf numFmtId="0" fontId="35" fillId="10" borderId="16" applyNumberFormat="0" applyProtection="0"/>
    <xf numFmtId="0" fontId="35" fillId="10" borderId="16" applyNumberFormat="0" applyProtection="0"/>
    <xf numFmtId="0" fontId="36" fillId="0" borderId="0" applyNumberFormat="0" applyBorder="0" applyProtection="0"/>
    <xf numFmtId="167" fontId="36" fillId="0" borderId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168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7" fontId="23" fillId="0" borderId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Border="0" applyProtection="0"/>
    <xf numFmtId="0" fontId="23" fillId="0" borderId="0" applyNumberFormat="0" applyFont="0" applyBorder="0" applyProtection="0"/>
    <xf numFmtId="167" fontId="23" fillId="0" borderId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Border="0" applyProtection="0"/>
    <xf numFmtId="0" fontId="23" fillId="0" borderId="0" applyNumberFormat="0" applyFont="0" applyBorder="0" applyProtection="0"/>
    <xf numFmtId="167" fontId="26" fillId="0" borderId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10" fillId="0" borderId="0"/>
    <xf numFmtId="0" fontId="42" fillId="0" borderId="0" applyBorder="0" applyProtection="0"/>
    <xf numFmtId="0" fontId="14" fillId="0" borderId="0"/>
    <xf numFmtId="0" fontId="22" fillId="0" borderId="0" applyBorder="0" applyProtection="0"/>
    <xf numFmtId="0" fontId="10" fillId="0" borderId="0"/>
    <xf numFmtId="0" fontId="38" fillId="0" borderId="0">
      <alignment horizontal="center"/>
    </xf>
    <xf numFmtId="0" fontId="30" fillId="0" borderId="0">
      <alignment horizontal="center"/>
    </xf>
    <xf numFmtId="0" fontId="30" fillId="0" borderId="0">
      <alignment horizontal="center" textRotation="90"/>
    </xf>
    <xf numFmtId="0" fontId="22" fillId="0" borderId="0"/>
    <xf numFmtId="0" fontId="36" fillId="0" borderId="0"/>
    <xf numFmtId="166" fontId="36" fillId="0" borderId="0"/>
    <xf numFmtId="0" fontId="23" fillId="0" borderId="0"/>
    <xf numFmtId="0" fontId="23" fillId="0" borderId="0"/>
    <xf numFmtId="0" fontId="43" fillId="0" borderId="0"/>
    <xf numFmtId="0" fontId="14" fillId="0" borderId="0"/>
    <xf numFmtId="0" fontId="44" fillId="0" borderId="0"/>
    <xf numFmtId="0" fontId="22" fillId="0" borderId="0" applyNumberFormat="0" applyBorder="0" applyProtection="0"/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 textRotation="90"/>
    </xf>
    <xf numFmtId="0" fontId="22" fillId="0" borderId="0" applyNumberFormat="0" applyBorder="0" applyProtection="0"/>
    <xf numFmtId="0" fontId="22" fillId="0" borderId="0" applyNumberFormat="0" applyBorder="0" applyProtection="0"/>
    <xf numFmtId="167" fontId="14" fillId="0" borderId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36" fillId="0" borderId="0" applyNumberFormat="0" applyBorder="0" applyProtection="0"/>
    <xf numFmtId="166" fontId="36" fillId="0" borderId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66" fillId="0" borderId="0"/>
    <xf numFmtId="0" fontId="67" fillId="0" borderId="0" applyNumberFormat="0" applyBorder="0" applyProtection="0"/>
    <xf numFmtId="0" fontId="68" fillId="15" borderId="0" applyNumberFormat="0" applyBorder="0" applyProtection="0"/>
    <xf numFmtId="0" fontId="68" fillId="15" borderId="0"/>
    <xf numFmtId="0" fontId="68" fillId="15" borderId="0" applyNumberFormat="0" applyBorder="0" applyProtection="0"/>
    <xf numFmtId="0" fontId="25" fillId="4" borderId="0" applyNumberFormat="0" applyBorder="0" applyProtection="0"/>
    <xf numFmtId="0" fontId="68" fillId="15" borderId="0" applyNumberFormat="0" applyBorder="0" applyProtection="0"/>
    <xf numFmtId="0" fontId="25" fillId="4" borderId="0" applyNumberFormat="0" applyBorder="0" applyProtection="0"/>
    <xf numFmtId="0" fontId="68" fillId="15" borderId="0" applyNumberFormat="0" applyBorder="0" applyProtection="0"/>
    <xf numFmtId="0" fontId="25" fillId="4" borderId="0" applyNumberFormat="0" applyBorder="0" applyProtection="0"/>
    <xf numFmtId="0" fontId="68" fillId="15" borderId="0" applyNumberFormat="0" applyBorder="0" applyProtection="0"/>
    <xf numFmtId="0" fontId="25" fillId="4" borderId="0" applyNumberFormat="0" applyBorder="0" applyProtection="0"/>
    <xf numFmtId="0" fontId="68" fillId="15" borderId="0" applyBorder="0" applyProtection="0"/>
    <xf numFmtId="167" fontId="25" fillId="4" borderId="0" applyBorder="0" applyProtection="0"/>
    <xf numFmtId="0" fontId="25" fillId="4" borderId="0"/>
    <xf numFmtId="0" fontId="25" fillId="4" borderId="0" applyNumberFormat="0" applyBorder="0" applyProtection="0"/>
    <xf numFmtId="0" fontId="68" fillId="16" borderId="0" applyNumberFormat="0" applyBorder="0" applyProtection="0"/>
    <xf numFmtId="0" fontId="68" fillId="16" borderId="0"/>
    <xf numFmtId="0" fontId="68" fillId="16" borderId="0" applyNumberFormat="0" applyBorder="0" applyProtection="0"/>
    <xf numFmtId="0" fontId="25" fillId="5" borderId="0" applyNumberFormat="0" applyBorder="0" applyProtection="0"/>
    <xf numFmtId="0" fontId="68" fillId="16" borderId="0" applyNumberFormat="0" applyBorder="0" applyProtection="0"/>
    <xf numFmtId="0" fontId="25" fillId="5" borderId="0" applyNumberFormat="0" applyBorder="0" applyProtection="0"/>
    <xf numFmtId="0" fontId="68" fillId="16" borderId="0" applyNumberFormat="0" applyBorder="0" applyProtection="0"/>
    <xf numFmtId="0" fontId="25" fillId="5" borderId="0" applyNumberFormat="0" applyBorder="0" applyProtection="0"/>
    <xf numFmtId="0" fontId="68" fillId="16" borderId="0" applyNumberFormat="0" applyBorder="0" applyProtection="0"/>
    <xf numFmtId="0" fontId="25" fillId="5" borderId="0" applyNumberFormat="0" applyBorder="0" applyProtection="0"/>
    <xf numFmtId="0" fontId="68" fillId="16" borderId="0" applyBorder="0" applyProtection="0"/>
    <xf numFmtId="167" fontId="25" fillId="5" borderId="0" applyBorder="0" applyProtection="0"/>
    <xf numFmtId="0" fontId="25" fillId="5" borderId="0"/>
    <xf numFmtId="0" fontId="25" fillId="5" borderId="0" applyNumberFormat="0" applyBorder="0" applyProtection="0"/>
    <xf numFmtId="0" fontId="67" fillId="17" borderId="0" applyNumberFormat="0" applyBorder="0" applyProtection="0"/>
    <xf numFmtId="0" fontId="67" fillId="17" borderId="0"/>
    <xf numFmtId="0" fontId="67" fillId="17" borderId="0" applyNumberFormat="0" applyBorder="0" applyProtection="0"/>
    <xf numFmtId="0" fontId="24" fillId="6" borderId="0" applyNumberFormat="0" applyBorder="0" applyProtection="0"/>
    <xf numFmtId="0" fontId="67" fillId="17" borderId="0" applyNumberFormat="0" applyBorder="0" applyProtection="0"/>
    <xf numFmtId="0" fontId="24" fillId="6" borderId="0" applyNumberFormat="0" applyBorder="0" applyProtection="0"/>
    <xf numFmtId="0" fontId="67" fillId="17" borderId="0" applyNumberFormat="0" applyBorder="0" applyProtection="0"/>
    <xf numFmtId="0" fontId="24" fillId="6" borderId="0" applyNumberFormat="0" applyBorder="0" applyProtection="0"/>
    <xf numFmtId="0" fontId="67" fillId="17" borderId="0" applyNumberFormat="0" applyBorder="0" applyProtection="0"/>
    <xf numFmtId="0" fontId="24" fillId="6" borderId="0" applyNumberFormat="0" applyBorder="0" applyProtection="0"/>
    <xf numFmtId="0" fontId="67" fillId="17" borderId="0" applyBorder="0" applyProtection="0"/>
    <xf numFmtId="167" fontId="24" fillId="6" borderId="0" applyBorder="0" applyProtection="0"/>
    <xf numFmtId="0" fontId="24" fillId="6" borderId="0"/>
    <xf numFmtId="0" fontId="24" fillId="6" borderId="0" applyNumberFormat="0" applyBorder="0" applyProtection="0"/>
    <xf numFmtId="0" fontId="67" fillId="0" borderId="0"/>
    <xf numFmtId="0" fontId="67" fillId="0" borderId="0" applyNumberFormat="0" applyBorder="0" applyProtection="0"/>
    <xf numFmtId="0" fontId="24" fillId="0" borderId="0" applyNumberFormat="0" applyBorder="0" applyProtection="0"/>
    <xf numFmtId="0" fontId="67" fillId="0" borderId="0" applyNumberFormat="0" applyBorder="0" applyProtection="0"/>
    <xf numFmtId="0" fontId="24" fillId="0" borderId="0" applyNumberFormat="0" applyBorder="0" applyProtection="0"/>
    <xf numFmtId="0" fontId="67" fillId="0" borderId="0" applyNumberFormat="0" applyBorder="0" applyProtection="0"/>
    <xf numFmtId="0" fontId="24" fillId="0" borderId="0" applyNumberFormat="0" applyBorder="0" applyProtection="0"/>
    <xf numFmtId="0" fontId="67" fillId="0" borderId="0" applyNumberFormat="0" applyBorder="0" applyProtection="0"/>
    <xf numFmtId="0" fontId="24" fillId="0" borderId="0" applyNumberFormat="0" applyBorder="0" applyProtection="0"/>
    <xf numFmtId="0" fontId="67" fillId="0" borderId="0" applyBorder="0" applyProtection="0"/>
    <xf numFmtId="167" fontId="24" fillId="0" borderId="0" applyBorder="0" applyProtection="0"/>
    <xf numFmtId="0" fontId="24" fillId="0" borderId="0"/>
    <xf numFmtId="0" fontId="24" fillId="0" borderId="0" applyNumberFormat="0" applyBorder="0" applyProtection="0"/>
    <xf numFmtId="0" fontId="69" fillId="18" borderId="0" applyNumberFormat="0" applyBorder="0" applyProtection="0"/>
    <xf numFmtId="0" fontId="69" fillId="18" borderId="0"/>
    <xf numFmtId="0" fontId="69" fillId="18" borderId="0" applyNumberFormat="0" applyBorder="0" applyProtection="0"/>
    <xf numFmtId="0" fontId="26" fillId="7" borderId="0" applyNumberFormat="0" applyBorder="0" applyProtection="0"/>
    <xf numFmtId="0" fontId="69" fillId="18" borderId="0" applyNumberFormat="0" applyBorder="0" applyProtection="0"/>
    <xf numFmtId="0" fontId="26" fillId="7" borderId="0" applyNumberFormat="0" applyBorder="0" applyProtection="0"/>
    <xf numFmtId="0" fontId="69" fillId="18" borderId="0" applyNumberFormat="0" applyBorder="0" applyProtection="0"/>
    <xf numFmtId="0" fontId="26" fillId="7" borderId="0" applyNumberFormat="0" applyBorder="0" applyProtection="0"/>
    <xf numFmtId="0" fontId="69" fillId="18" borderId="0" applyNumberFormat="0" applyBorder="0" applyProtection="0"/>
    <xf numFmtId="0" fontId="26" fillId="7" borderId="0" applyNumberFormat="0" applyBorder="0" applyProtection="0"/>
    <xf numFmtId="0" fontId="69" fillId="18" borderId="0" applyBorder="0" applyProtection="0"/>
    <xf numFmtId="167" fontId="26" fillId="7" borderId="0" applyBorder="0" applyProtection="0"/>
    <xf numFmtId="0" fontId="26" fillId="7" borderId="0"/>
    <xf numFmtId="0" fontId="26" fillId="7" borderId="0" applyNumberFormat="0" applyBorder="0" applyProtection="0"/>
    <xf numFmtId="172" fontId="70" fillId="0" borderId="0" applyFill="0" applyBorder="0" applyAlignment="0" applyProtection="0"/>
    <xf numFmtId="43" fontId="10" fillId="0" borderId="0" applyFont="0" applyFill="0" applyBorder="0" applyAlignment="0" applyProtection="0"/>
    <xf numFmtId="172" fontId="70" fillId="0" borderId="0" applyFill="0" applyBorder="0" applyAlignment="0" applyProtection="0"/>
    <xf numFmtId="43" fontId="10" fillId="0" borderId="0" applyFont="0" applyFill="0" applyBorder="0" applyAlignment="0" applyProtection="0"/>
    <xf numFmtId="172" fontId="7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1" fillId="19" borderId="0" applyNumberFormat="0" applyBorder="0" applyProtection="0"/>
    <xf numFmtId="0" fontId="71" fillId="19" borderId="0"/>
    <xf numFmtId="0" fontId="71" fillId="19" borderId="0" applyNumberFormat="0" applyBorder="0" applyProtection="0"/>
    <xf numFmtId="0" fontId="27" fillId="8" borderId="0" applyNumberFormat="0" applyBorder="0" applyProtection="0"/>
    <xf numFmtId="0" fontId="71" fillId="19" borderId="0" applyNumberFormat="0" applyBorder="0" applyProtection="0"/>
    <xf numFmtId="0" fontId="27" fillId="8" borderId="0" applyNumberFormat="0" applyBorder="0" applyProtection="0"/>
    <xf numFmtId="0" fontId="71" fillId="19" borderId="0" applyNumberFormat="0" applyBorder="0" applyProtection="0"/>
    <xf numFmtId="0" fontId="27" fillId="8" borderId="0" applyNumberFormat="0" applyBorder="0" applyProtection="0"/>
    <xf numFmtId="0" fontId="71" fillId="19" borderId="0" applyNumberFormat="0" applyBorder="0" applyProtection="0"/>
    <xf numFmtId="0" fontId="27" fillId="8" borderId="0" applyNumberFormat="0" applyBorder="0" applyProtection="0"/>
    <xf numFmtId="0" fontId="71" fillId="19" borderId="0" applyBorder="0" applyProtection="0"/>
    <xf numFmtId="167" fontId="27" fillId="8" borderId="0" applyBorder="0" applyProtection="0"/>
    <xf numFmtId="0" fontId="27" fillId="8" borderId="0"/>
    <xf numFmtId="0" fontId="27" fillId="8" borderId="0" applyNumberFormat="0" applyBorder="0" applyProtection="0"/>
    <xf numFmtId="0" fontId="72" fillId="0" borderId="0" applyNumberFormat="0" applyBorder="0" applyProtection="0"/>
    <xf numFmtId="0" fontId="72" fillId="0" borderId="0"/>
    <xf numFmtId="0" fontId="72" fillId="0" borderId="0" applyNumberFormat="0" applyBorder="0" applyProtection="0"/>
    <xf numFmtId="0" fontId="28" fillId="0" borderId="0" applyNumberFormat="0" applyBorder="0" applyProtection="0"/>
    <xf numFmtId="0" fontId="72" fillId="0" borderId="0" applyNumberFormat="0" applyBorder="0" applyProtection="0"/>
    <xf numFmtId="0" fontId="28" fillId="0" borderId="0" applyNumberFormat="0" applyBorder="0" applyProtection="0"/>
    <xf numFmtId="0" fontId="72" fillId="0" borderId="0" applyNumberFormat="0" applyBorder="0" applyProtection="0"/>
    <xf numFmtId="0" fontId="28" fillId="0" borderId="0" applyNumberFormat="0" applyBorder="0" applyProtection="0"/>
    <xf numFmtId="0" fontId="72" fillId="0" borderId="0" applyNumberFormat="0" applyBorder="0" applyProtection="0"/>
    <xf numFmtId="0" fontId="28" fillId="0" borderId="0" applyNumberFormat="0" applyBorder="0" applyProtection="0"/>
    <xf numFmtId="0" fontId="72" fillId="0" borderId="0" applyBorder="0" applyProtection="0"/>
    <xf numFmtId="167" fontId="28" fillId="0" borderId="0" applyBorder="0" applyProtection="0"/>
    <xf numFmtId="0" fontId="28" fillId="0" borderId="0"/>
    <xf numFmtId="0" fontId="28" fillId="0" borderId="0" applyNumberFormat="0" applyBorder="0" applyProtection="0"/>
    <xf numFmtId="0" fontId="73" fillId="20" borderId="0" applyNumberFormat="0" applyBorder="0" applyProtection="0"/>
    <xf numFmtId="0" fontId="73" fillId="20" borderId="0"/>
    <xf numFmtId="0" fontId="73" fillId="20" borderId="0" applyNumberFormat="0" applyBorder="0" applyProtection="0"/>
    <xf numFmtId="0" fontId="29" fillId="9" borderId="0" applyNumberFormat="0" applyBorder="0" applyProtection="0"/>
    <xf numFmtId="0" fontId="73" fillId="20" borderId="0" applyNumberFormat="0" applyBorder="0" applyProtection="0"/>
    <xf numFmtId="0" fontId="29" fillId="9" borderId="0" applyNumberFormat="0" applyBorder="0" applyProtection="0"/>
    <xf numFmtId="0" fontId="73" fillId="20" borderId="0" applyNumberFormat="0" applyBorder="0" applyProtection="0"/>
    <xf numFmtId="0" fontId="29" fillId="9" borderId="0" applyNumberFormat="0" applyBorder="0" applyProtection="0"/>
    <xf numFmtId="0" fontId="73" fillId="20" borderId="0" applyNumberFormat="0" applyBorder="0" applyProtection="0"/>
    <xf numFmtId="0" fontId="29" fillId="9" borderId="0" applyNumberFormat="0" applyBorder="0" applyProtection="0"/>
    <xf numFmtId="0" fontId="73" fillId="20" borderId="0" applyBorder="0" applyProtection="0"/>
    <xf numFmtId="167" fontId="29" fillId="9" borderId="0" applyBorder="0" applyProtection="0"/>
    <xf numFmtId="0" fontId="29" fillId="9" borderId="0"/>
    <xf numFmtId="0" fontId="29" fillId="9" borderId="0" applyNumberFormat="0" applyBorder="0" applyProtection="0"/>
    <xf numFmtId="0" fontId="74" fillId="0" borderId="0" applyNumberFormat="0" applyBorder="0" applyProtection="0"/>
    <xf numFmtId="0" fontId="74" fillId="0" borderId="0"/>
    <xf numFmtId="0" fontId="74" fillId="0" borderId="0" applyNumberFormat="0" applyBorder="0" applyProtection="0"/>
    <xf numFmtId="0" fontId="31" fillId="0" borderId="0" applyNumberFormat="0" applyBorder="0" applyProtection="0"/>
    <xf numFmtId="0" fontId="74" fillId="0" borderId="0" applyNumberFormat="0" applyBorder="0" applyProtection="0"/>
    <xf numFmtId="0" fontId="31" fillId="0" borderId="0" applyNumberFormat="0" applyBorder="0" applyProtection="0"/>
    <xf numFmtId="0" fontId="74" fillId="0" borderId="0" applyNumberFormat="0" applyBorder="0" applyProtection="0"/>
    <xf numFmtId="0" fontId="31" fillId="0" borderId="0" applyNumberFormat="0" applyBorder="0" applyProtection="0"/>
    <xf numFmtId="0" fontId="74" fillId="0" borderId="0" applyNumberFormat="0" applyBorder="0" applyProtection="0"/>
    <xf numFmtId="0" fontId="31" fillId="0" borderId="0" applyNumberFormat="0" applyBorder="0" applyProtection="0"/>
    <xf numFmtId="0" fontId="74" fillId="0" borderId="0" applyBorder="0" applyProtection="0"/>
    <xf numFmtId="167" fontId="31" fillId="0" borderId="0" applyBorder="0" applyProtection="0"/>
    <xf numFmtId="0" fontId="31" fillId="0" borderId="0"/>
    <xf numFmtId="0" fontId="75" fillId="0" borderId="0" applyNumberFormat="0" applyBorder="0" applyProtection="0">
      <alignment horizontal="center" textRotation="90"/>
    </xf>
    <xf numFmtId="0" fontId="76" fillId="0" borderId="0"/>
    <xf numFmtId="0" fontId="76" fillId="0" borderId="0" applyNumberFormat="0" applyBorder="0" applyProtection="0"/>
    <xf numFmtId="0" fontId="39" fillId="0" borderId="0" applyNumberFormat="0" applyBorder="0" applyProtection="0"/>
    <xf numFmtId="0" fontId="76" fillId="0" borderId="0" applyNumberFormat="0" applyBorder="0" applyProtection="0"/>
    <xf numFmtId="0" fontId="39" fillId="0" borderId="0" applyNumberFormat="0" applyBorder="0" applyProtection="0"/>
    <xf numFmtId="0" fontId="76" fillId="0" borderId="0" applyNumberFormat="0" applyBorder="0" applyProtection="0"/>
    <xf numFmtId="0" fontId="39" fillId="0" borderId="0" applyNumberFormat="0" applyBorder="0" applyProtection="0"/>
    <xf numFmtId="0" fontId="76" fillId="0" borderId="0" applyNumberFormat="0" applyBorder="0" applyProtection="0"/>
    <xf numFmtId="0" fontId="39" fillId="0" borderId="0" applyNumberFormat="0" applyBorder="0" applyProtection="0"/>
    <xf numFmtId="0" fontId="76" fillId="0" borderId="0" applyBorder="0" applyProtection="0"/>
    <xf numFmtId="167" fontId="39" fillId="0" borderId="0" applyBorder="0" applyProtection="0"/>
    <xf numFmtId="0" fontId="39" fillId="0" borderId="0"/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7" fillId="0" borderId="0" applyNumberFormat="0" applyBorder="0" applyProtection="0"/>
    <xf numFmtId="0" fontId="77" fillId="0" borderId="0"/>
    <xf numFmtId="0" fontId="77" fillId="0" borderId="0" applyNumberFormat="0" applyBorder="0" applyProtection="0"/>
    <xf numFmtId="0" fontId="32" fillId="0" borderId="0" applyNumberFormat="0" applyBorder="0" applyProtection="0"/>
    <xf numFmtId="0" fontId="77" fillId="0" borderId="0" applyNumberFormat="0" applyBorder="0" applyProtection="0"/>
    <xf numFmtId="0" fontId="32" fillId="0" borderId="0" applyNumberFormat="0" applyBorder="0" applyProtection="0"/>
    <xf numFmtId="0" fontId="77" fillId="0" borderId="0" applyNumberFormat="0" applyBorder="0" applyProtection="0"/>
    <xf numFmtId="0" fontId="32" fillId="0" borderId="0" applyNumberFormat="0" applyBorder="0" applyProtection="0"/>
    <xf numFmtId="0" fontId="77" fillId="0" borderId="0" applyNumberFormat="0" applyBorder="0" applyProtection="0"/>
    <xf numFmtId="0" fontId="32" fillId="0" borderId="0" applyNumberFormat="0" applyBorder="0" applyProtection="0"/>
    <xf numFmtId="0" fontId="77" fillId="0" borderId="0" applyBorder="0" applyProtection="0"/>
    <xf numFmtId="167" fontId="32" fillId="0" borderId="0" applyBorder="0" applyProtection="0"/>
    <xf numFmtId="0" fontId="32" fillId="0" borderId="0"/>
    <xf numFmtId="0" fontId="32" fillId="0" borderId="0" applyNumberFormat="0" applyBorder="0" applyProtection="0"/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Border="0" applyProtection="0">
      <alignment horizontal="center"/>
    </xf>
    <xf numFmtId="167" fontId="30" fillId="0" borderId="0" applyBorder="0" applyProtection="0">
      <alignment horizontal="center"/>
    </xf>
    <xf numFmtId="0" fontId="38" fillId="0" borderId="0">
      <alignment horizontal="center"/>
    </xf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Border="0" applyProtection="0">
      <alignment horizontal="center"/>
    </xf>
    <xf numFmtId="167" fontId="30" fillId="0" borderId="0" applyBorder="0" applyProtection="0">
      <alignment horizontal="center"/>
    </xf>
    <xf numFmtId="0" fontId="38" fillId="0" borderId="0">
      <alignment horizontal="center"/>
    </xf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Border="0" applyProtection="0">
      <alignment horizontal="center"/>
    </xf>
    <xf numFmtId="167" fontId="30" fillId="0" borderId="0" applyBorder="0" applyProtection="0">
      <alignment horizontal="center"/>
    </xf>
    <xf numFmtId="0" fontId="38" fillId="0" borderId="0">
      <alignment horizontal="center"/>
    </xf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8" fillId="0" borderId="0">
      <alignment horizontal="center"/>
    </xf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 applyBorder="0" applyProtection="0">
      <alignment horizontal="center" textRotation="90"/>
    </xf>
    <xf numFmtId="167" fontId="30" fillId="0" borderId="0" applyBorder="0" applyProtection="0">
      <alignment horizontal="center" textRotation="90"/>
    </xf>
    <xf numFmtId="0" fontId="38" fillId="0" borderId="0">
      <alignment horizontal="center" textRotation="90"/>
    </xf>
    <xf numFmtId="0" fontId="75" fillId="0" borderId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78" fillId="0" borderId="0" applyNumberFormat="0" applyBorder="0" applyProtection="0"/>
    <xf numFmtId="0" fontId="78" fillId="0" borderId="0"/>
    <xf numFmtId="0" fontId="78" fillId="0" borderId="0" applyNumberFormat="0" applyBorder="0" applyProtection="0"/>
    <xf numFmtId="0" fontId="33" fillId="0" borderId="0" applyNumberFormat="0" applyBorder="0" applyProtection="0"/>
    <xf numFmtId="0" fontId="78" fillId="0" borderId="0" applyNumberFormat="0" applyBorder="0" applyProtection="0"/>
    <xf numFmtId="0" fontId="33" fillId="0" borderId="0" applyNumberFormat="0" applyBorder="0" applyProtection="0"/>
    <xf numFmtId="0" fontId="78" fillId="0" borderId="0" applyNumberFormat="0" applyBorder="0" applyProtection="0"/>
    <xf numFmtId="0" fontId="33" fillId="0" borderId="0" applyNumberFormat="0" applyBorder="0" applyProtection="0"/>
    <xf numFmtId="0" fontId="78" fillId="0" borderId="0" applyNumberFormat="0" applyBorder="0" applyProtection="0"/>
    <xf numFmtId="0" fontId="33" fillId="0" borderId="0" applyNumberFormat="0" applyBorder="0" applyProtection="0"/>
    <xf numFmtId="0" fontId="78" fillId="0" borderId="0" applyBorder="0" applyProtection="0"/>
    <xf numFmtId="167" fontId="33" fillId="0" borderId="0" applyBorder="0" applyProtection="0"/>
    <xf numFmtId="0" fontId="33" fillId="0" borderId="0"/>
    <xf numFmtId="0" fontId="33" fillId="0" borderId="0" applyNumberFormat="0" applyBorder="0" applyProtection="0"/>
    <xf numFmtId="0" fontId="79" fillId="21" borderId="0" applyNumberFormat="0" applyBorder="0" applyProtection="0"/>
    <xf numFmtId="0" fontId="79" fillId="21" borderId="0"/>
    <xf numFmtId="0" fontId="79" fillId="21" borderId="0" applyNumberFormat="0" applyBorder="0" applyProtection="0"/>
    <xf numFmtId="0" fontId="34" fillId="10" borderId="0" applyNumberFormat="0" applyBorder="0" applyProtection="0"/>
    <xf numFmtId="0" fontId="79" fillId="21" borderId="0" applyNumberFormat="0" applyBorder="0" applyProtection="0"/>
    <xf numFmtId="0" fontId="34" fillId="10" borderId="0" applyNumberFormat="0" applyBorder="0" applyProtection="0"/>
    <xf numFmtId="0" fontId="79" fillId="21" borderId="0" applyNumberFormat="0" applyBorder="0" applyProtection="0"/>
    <xf numFmtId="0" fontId="34" fillId="10" borderId="0" applyNumberFormat="0" applyBorder="0" applyProtection="0"/>
    <xf numFmtId="0" fontId="79" fillId="21" borderId="0" applyNumberFormat="0" applyBorder="0" applyProtection="0"/>
    <xf numFmtId="0" fontId="34" fillId="10" borderId="0" applyNumberFormat="0" applyBorder="0" applyProtection="0"/>
    <xf numFmtId="0" fontId="79" fillId="21" borderId="0" applyBorder="0" applyProtection="0"/>
    <xf numFmtId="167" fontId="34" fillId="10" borderId="0" applyBorder="0" applyProtection="0"/>
    <xf numFmtId="0" fontId="34" fillId="10" borderId="0"/>
    <xf numFmtId="0" fontId="34" fillId="10" borderId="0" applyNumberFormat="0" applyBorder="0" applyProtection="0"/>
    <xf numFmtId="0" fontId="7" fillId="0" borderId="0" applyNumberFormat="0" applyBorder="0" applyProtection="0"/>
    <xf numFmtId="0" fontId="14" fillId="0" borderId="0" applyNumberFormat="0" applyBorder="0" applyProtection="0"/>
    <xf numFmtId="0" fontId="14" fillId="0" borderId="0"/>
    <xf numFmtId="0" fontId="42" fillId="0" borderId="0" applyBorder="0" applyProtection="0"/>
    <xf numFmtId="0" fontId="42" fillId="0" borderId="0"/>
    <xf numFmtId="0" fontId="4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/>
    <xf numFmtId="0" fontId="4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Border="0" applyProtection="0"/>
    <xf numFmtId="167" fontId="22" fillId="0" borderId="0" applyBorder="0" applyProtection="0"/>
    <xf numFmtId="0" fontId="22" fillId="0" borderId="0" applyBorder="0" applyProtection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Border="0" applyProtection="0"/>
    <xf numFmtId="167" fontId="23" fillId="0" borderId="0" applyFont="0" applyBorder="0" applyProtection="0"/>
    <xf numFmtId="0" fontId="23" fillId="0" borderId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80" fillId="0" borderId="0" applyNumberFormat="0" applyBorder="0" applyProtection="0"/>
    <xf numFmtId="0" fontId="23" fillId="0" borderId="0" applyNumberFormat="0" applyBorder="0" applyProtection="0"/>
    <xf numFmtId="0" fontId="70" fillId="0" borderId="0" applyBorder="0" applyProtection="0"/>
    <xf numFmtId="167" fontId="23" fillId="0" borderId="0" applyFont="0" applyBorder="0" applyProtection="0"/>
    <xf numFmtId="0" fontId="37" fillId="0" borderId="0"/>
    <xf numFmtId="0" fontId="7" fillId="0" borderId="0"/>
    <xf numFmtId="0" fontId="7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7" fillId="0" borderId="0" applyBorder="0" applyProtection="0"/>
    <xf numFmtId="167" fontId="14" fillId="0" borderId="0" applyBorder="0" applyProtection="0"/>
    <xf numFmtId="167" fontId="14" fillId="0" borderId="0" applyBorder="0" applyProtection="0"/>
    <xf numFmtId="0" fontId="81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7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3" fillId="0" borderId="0"/>
    <xf numFmtId="0" fontId="81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4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7" fillId="0" borderId="0" applyNumberFormat="0" applyBorder="0" applyProtection="0"/>
    <xf numFmtId="0" fontId="14" fillId="0" borderId="0" applyNumberFormat="0" applyBorder="0" applyProtection="0"/>
    <xf numFmtId="0" fontId="82" fillId="21" borderId="41" applyNumberFormat="0" applyProtection="0"/>
    <xf numFmtId="0" fontId="82" fillId="21" borderId="41"/>
    <xf numFmtId="0" fontId="82" fillId="21" borderId="41" applyNumberFormat="0" applyProtection="0"/>
    <xf numFmtId="0" fontId="35" fillId="10" borderId="16" applyNumberFormat="0" applyProtection="0"/>
    <xf numFmtId="0" fontId="82" fillId="21" borderId="41" applyNumberFormat="0" applyProtection="0"/>
    <xf numFmtId="0" fontId="35" fillId="10" borderId="16" applyNumberFormat="0" applyProtection="0"/>
    <xf numFmtId="0" fontId="82" fillId="21" borderId="41" applyNumberFormat="0" applyProtection="0"/>
    <xf numFmtId="0" fontId="35" fillId="10" borderId="16" applyNumberFormat="0" applyProtection="0"/>
    <xf numFmtId="0" fontId="82" fillId="21" borderId="41" applyNumberFormat="0" applyProtection="0"/>
    <xf numFmtId="0" fontId="35" fillId="10" borderId="16" applyNumberFormat="0" applyProtection="0"/>
    <xf numFmtId="0" fontId="82" fillId="21" borderId="41" applyProtection="0"/>
    <xf numFmtId="167" fontId="35" fillId="10" borderId="16" applyProtection="0"/>
    <xf numFmtId="0" fontId="35" fillId="10" borderId="16"/>
    <xf numFmtId="0" fontId="35" fillId="10" borderId="16" applyNumberFormat="0" applyProtection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 applyBorder="0" applyProtection="0"/>
    <xf numFmtId="167" fontId="36" fillId="0" borderId="0" applyBorder="0" applyProtection="0"/>
    <xf numFmtId="0" fontId="40" fillId="0" borderId="0"/>
    <xf numFmtId="0" fontId="83" fillId="0" borderId="0"/>
    <xf numFmtId="0" fontId="83" fillId="0" borderId="0" applyNumberFormat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0" fontId="36" fillId="0" borderId="0"/>
    <xf numFmtId="0" fontId="83" fillId="0" borderId="0" applyNumberFormat="0" applyBorder="0" applyProtection="0"/>
    <xf numFmtId="173" fontId="83" fillId="0" borderId="0" applyBorder="0" applyProtection="0"/>
    <xf numFmtId="166" fontId="36" fillId="0" borderId="0" applyBorder="0" applyProtection="0"/>
    <xf numFmtId="173" fontId="83" fillId="0" borderId="0"/>
    <xf numFmtId="173" fontId="83" fillId="0" borderId="0" applyBorder="0" applyProtection="0"/>
    <xf numFmtId="166" fontId="36" fillId="0" borderId="0" applyBorder="0" applyProtection="0"/>
    <xf numFmtId="173" fontId="83" fillId="0" borderId="0" applyBorder="0" applyProtection="0"/>
    <xf numFmtId="166" fontId="36" fillId="0" borderId="0" applyBorder="0" applyProtection="0"/>
    <xf numFmtId="173" fontId="83" fillId="0" borderId="0" applyBorder="0" applyProtection="0"/>
    <xf numFmtId="166" fontId="36" fillId="0" borderId="0" applyBorder="0" applyProtection="0"/>
    <xf numFmtId="173" fontId="83" fillId="0" borderId="0" applyBorder="0" applyProtection="0"/>
    <xf numFmtId="166" fontId="36" fillId="0" borderId="0" applyBorder="0" applyProtection="0"/>
    <xf numFmtId="173" fontId="83" fillId="0" borderId="0" applyBorder="0" applyProtection="0"/>
    <xf numFmtId="166" fontId="36" fillId="0" borderId="0" applyBorder="0" applyProtection="0"/>
    <xf numFmtId="166" fontId="40" fillId="0" borderId="0"/>
    <xf numFmtId="173" fontId="83" fillId="0" borderId="0"/>
    <xf numFmtId="173" fontId="83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/>
    <xf numFmtId="174" fontId="83" fillId="0" borderId="0" applyBorder="0" applyProtection="0"/>
    <xf numFmtId="168" fontId="36" fillId="0" borderId="0" applyBorder="0" applyProtection="0"/>
    <xf numFmtId="173" fontId="83" fillId="0" borderId="0" applyBorder="0" applyProtection="0"/>
    <xf numFmtId="0" fontId="70" fillId="0" borderId="0" applyNumberFormat="0" applyBorder="0" applyProtection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80" fillId="0" borderId="0" applyNumberFormat="0" applyBorder="0" applyProtection="0"/>
    <xf numFmtId="0" fontId="23" fillId="0" borderId="0" applyNumberFormat="0" applyBorder="0" applyProtection="0"/>
    <xf numFmtId="0" fontId="70" fillId="0" borderId="0" applyBorder="0" applyProtection="0"/>
    <xf numFmtId="167" fontId="23" fillId="0" borderId="0" applyFont="0" applyBorder="0" applyProtection="0"/>
    <xf numFmtId="0" fontId="37" fillId="0" borderId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80" fillId="0" borderId="0" applyNumberFormat="0" applyBorder="0" applyProtection="0"/>
    <xf numFmtId="0" fontId="23" fillId="0" borderId="0" applyNumberFormat="0" applyBorder="0" applyProtection="0"/>
    <xf numFmtId="0" fontId="70" fillId="0" borderId="0" applyBorder="0" applyProtection="0"/>
    <xf numFmtId="167" fontId="23" fillId="0" borderId="0" applyFont="0" applyBorder="0" applyProtection="0"/>
    <xf numFmtId="0" fontId="37" fillId="0" borderId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/>
    <xf numFmtId="0" fontId="23" fillId="0" borderId="0" applyNumberFormat="0" applyFont="0" applyBorder="0" applyProtection="0"/>
    <xf numFmtId="0" fontId="69" fillId="0" borderId="0" applyNumberFormat="0" applyBorder="0" applyProtection="0"/>
    <xf numFmtId="0" fontId="69" fillId="0" borderId="0"/>
    <xf numFmtId="0" fontId="69" fillId="0" borderId="0" applyNumberFormat="0" applyBorder="0" applyProtection="0"/>
    <xf numFmtId="0" fontId="26" fillId="0" borderId="0" applyNumberFormat="0" applyBorder="0" applyProtection="0"/>
    <xf numFmtId="0" fontId="69" fillId="0" borderId="0" applyNumberFormat="0" applyBorder="0" applyProtection="0"/>
    <xf numFmtId="0" fontId="26" fillId="0" borderId="0" applyNumberFormat="0" applyBorder="0" applyProtection="0"/>
    <xf numFmtId="0" fontId="69" fillId="0" borderId="0" applyNumberFormat="0" applyBorder="0" applyProtection="0"/>
    <xf numFmtId="0" fontId="26" fillId="0" borderId="0" applyNumberFormat="0" applyBorder="0" applyProtection="0"/>
    <xf numFmtId="0" fontId="69" fillId="0" borderId="0" applyNumberFormat="0" applyBorder="0" applyProtection="0"/>
    <xf numFmtId="0" fontId="26" fillId="0" borderId="0" applyNumberFormat="0" applyBorder="0" applyProtection="0"/>
    <xf numFmtId="0" fontId="69" fillId="0" borderId="0" applyBorder="0" applyProtection="0"/>
    <xf numFmtId="167" fontId="26" fillId="0" borderId="0" applyBorder="0" applyProtection="0"/>
    <xf numFmtId="0" fontId="26" fillId="0" borderId="0"/>
    <xf numFmtId="0" fontId="26" fillId="0" borderId="0" applyNumberFormat="0" applyBorder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4" fillId="0" borderId="0" applyNumberFormat="0" applyBorder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</cellStyleXfs>
  <cellXfs count="638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/>
    </xf>
    <xf numFmtId="9" fontId="5" fillId="2" borderId="5" xfId="0" applyNumberFormat="1" applyFont="1" applyFill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0" fontId="5" fillId="2" borderId="3" xfId="0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4" fillId="0" borderId="6" xfId="2" applyNumberFormat="1" applyFont="1" applyBorder="1" applyAlignment="1">
      <alignment horizontal="center" vertical="center"/>
    </xf>
    <xf numFmtId="9" fontId="4" fillId="0" borderId="3" xfId="2" applyNumberFormat="1" applyFont="1" applyBorder="1" applyAlignment="1">
      <alignment horizontal="center" vertical="center"/>
    </xf>
    <xf numFmtId="4" fontId="4" fillId="0" borderId="3" xfId="2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4" applyFont="1" applyAlignment="1">
      <alignment horizontal="left" vertical="center"/>
    </xf>
    <xf numFmtId="0" fontId="14" fillId="0" borderId="0" xfId="4"/>
    <xf numFmtId="0" fontId="15" fillId="0" borderId="11" xfId="4" applyFont="1" applyBorder="1" applyAlignment="1">
      <alignment horizontal="center" vertical="center" wrapText="1"/>
    </xf>
    <xf numFmtId="0" fontId="18" fillId="0" borderId="11" xfId="4" applyFont="1" applyBorder="1" applyAlignment="1">
      <alignment horizontal="center" vertical="center" wrapText="1"/>
    </xf>
    <xf numFmtId="0" fontId="17" fillId="0" borderId="11" xfId="4" applyFont="1" applyBorder="1" applyAlignment="1">
      <alignment vertical="center" wrapText="1"/>
    </xf>
    <xf numFmtId="0" fontId="18" fillId="0" borderId="12" xfId="4" applyFont="1" applyBorder="1" applyAlignment="1">
      <alignment horizontal="center" vertical="center" wrapText="1"/>
    </xf>
    <xf numFmtId="0" fontId="17" fillId="0" borderId="12" xfId="4" applyFont="1" applyBorder="1" applyAlignment="1">
      <alignment horizontal="center" vertical="center" wrapText="1"/>
    </xf>
    <xf numFmtId="0" fontId="17" fillId="0" borderId="13" xfId="4" applyFont="1" applyBorder="1" applyAlignment="1">
      <alignment horizontal="center" vertical="center" wrapText="1"/>
    </xf>
    <xf numFmtId="0" fontId="16" fillId="0" borderId="14" xfId="4" applyFont="1" applyBorder="1" applyAlignment="1">
      <alignment horizontal="center" vertical="center" wrapText="1"/>
    </xf>
    <xf numFmtId="0" fontId="18" fillId="3" borderId="12" xfId="4" applyFont="1" applyFill="1" applyBorder="1" applyAlignment="1">
      <alignment horizontal="center" vertical="center" wrapText="1"/>
    </xf>
    <xf numFmtId="165" fontId="18" fillId="0" borderId="15" xfId="4" applyNumberFormat="1" applyFont="1" applyBorder="1" applyAlignment="1">
      <alignment horizontal="center" vertical="center" wrapText="1"/>
    </xf>
    <xf numFmtId="0" fontId="41" fillId="3" borderId="12" xfId="4" applyFont="1" applyFill="1" applyBorder="1" applyAlignment="1">
      <alignment horizontal="center" vertical="center" wrapText="1"/>
    </xf>
    <xf numFmtId="0" fontId="14" fillId="0" borderId="18" xfId="4" applyBorder="1" applyAlignment="1">
      <alignment horizontal="center" vertical="center"/>
    </xf>
    <xf numFmtId="9" fontId="52" fillId="0" borderId="15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wrapText="1"/>
    </xf>
    <xf numFmtId="0" fontId="52" fillId="0" borderId="11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4" fontId="52" fillId="0" borderId="15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48" fillId="0" borderId="11" xfId="0" applyFont="1" applyBorder="1" applyAlignment="1">
      <alignment vertical="center" wrapText="1"/>
    </xf>
    <xf numFmtId="0" fontId="48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2" fillId="0" borderId="11" xfId="0" applyFont="1" applyBorder="1" applyAlignment="1">
      <alignment vertical="center" wrapText="1"/>
    </xf>
    <xf numFmtId="0" fontId="53" fillId="0" borderId="12" xfId="0" applyFont="1" applyBorder="1" applyAlignment="1">
      <alignment horizontal="center" vertical="center" wrapText="1"/>
    </xf>
    <xf numFmtId="0" fontId="17" fillId="0" borderId="15" xfId="4" applyFont="1" applyBorder="1" applyAlignment="1">
      <alignment horizontal="center" vertical="center" wrapText="1"/>
    </xf>
    <xf numFmtId="0" fontId="15" fillId="0" borderId="0" xfId="4" applyFont="1"/>
    <xf numFmtId="0" fontId="15" fillId="0" borderId="0" xfId="4" applyFont="1" applyAlignment="1">
      <alignment vertical="center"/>
    </xf>
    <xf numFmtId="0" fontId="21" fillId="3" borderId="12" xfId="4" applyFont="1" applyFill="1" applyBorder="1" applyAlignment="1">
      <alignment horizontal="center" vertical="center" wrapText="1"/>
    </xf>
    <xf numFmtId="4" fontId="18" fillId="0" borderId="0" xfId="4" applyNumberFormat="1" applyFont="1" applyAlignment="1">
      <alignment horizontal="center" vertical="center" wrapText="1"/>
    </xf>
    <xf numFmtId="9" fontId="18" fillId="0" borderId="0" xfId="4" applyNumberFormat="1" applyFont="1" applyAlignment="1">
      <alignment horizontal="center" vertical="center" wrapText="1"/>
    </xf>
    <xf numFmtId="0" fontId="17" fillId="0" borderId="11" xfId="4" applyFont="1" applyBorder="1" applyAlignment="1">
      <alignment horizontal="center" vertical="center" wrapText="1"/>
    </xf>
    <xf numFmtId="0" fontId="18" fillId="0" borderId="12" xfId="4" applyFont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4" fontId="20" fillId="0" borderId="1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54" fillId="3" borderId="12" xfId="0" applyFont="1" applyFill="1" applyBorder="1" applyAlignment="1">
      <alignment horizontal="center" vertical="center" wrapText="1"/>
    </xf>
    <xf numFmtId="0" fontId="55" fillId="3" borderId="12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54" fillId="3" borderId="23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47" fillId="3" borderId="23" xfId="0" applyFont="1" applyFill="1" applyBorder="1" applyAlignment="1">
      <alignment horizontal="center" vertical="center" wrapText="1"/>
    </xf>
    <xf numFmtId="0" fontId="46" fillId="3" borderId="23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165" fontId="18" fillId="0" borderId="25" xfId="0" applyNumberFormat="1" applyFont="1" applyBorder="1" applyAlignment="1">
      <alignment horizontal="center" vertical="center" wrapText="1"/>
    </xf>
    <xf numFmtId="4" fontId="18" fillId="0" borderId="25" xfId="0" applyNumberFormat="1" applyFont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4" fontId="20" fillId="0" borderId="25" xfId="0" applyNumberFormat="1" applyFont="1" applyBorder="1" applyAlignment="1">
      <alignment horizontal="center" vertical="center" wrapText="1"/>
    </xf>
    <xf numFmtId="9" fontId="20" fillId="0" borderId="25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10" fontId="18" fillId="0" borderId="13" xfId="0" applyNumberFormat="1" applyFont="1" applyBorder="1" applyAlignment="1">
      <alignment horizontal="center" vertical="center" wrapText="1"/>
    </xf>
    <xf numFmtId="9" fontId="18" fillId="0" borderId="13" xfId="0" applyNumberFormat="1" applyFont="1" applyBorder="1" applyAlignment="1">
      <alignment horizontal="center" vertical="center" wrapText="1"/>
    </xf>
    <xf numFmtId="0" fontId="57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9" fontId="18" fillId="0" borderId="25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170" fontId="18" fillId="0" borderId="12" xfId="0" applyNumberFormat="1" applyFont="1" applyBorder="1" applyAlignment="1">
      <alignment horizontal="center" vertical="center" wrapText="1"/>
    </xf>
    <xf numFmtId="0" fontId="58" fillId="3" borderId="12" xfId="0" applyFont="1" applyFill="1" applyBorder="1" applyAlignment="1">
      <alignment horizontal="center" vertical="center" wrapText="1"/>
    </xf>
    <xf numFmtId="10" fontId="3" fillId="3" borderId="12" xfId="0" applyNumberFormat="1" applyFont="1" applyFill="1" applyBorder="1" applyAlignment="1">
      <alignment horizontal="center" vertical="center" wrapText="1"/>
    </xf>
    <xf numFmtId="9" fontId="3" fillId="3" borderId="12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9" fontId="18" fillId="0" borderId="12" xfId="0" applyNumberFormat="1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4" fontId="52" fillId="0" borderId="12" xfId="0" applyNumberFormat="1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1" fillId="0" borderId="0" xfId="0" applyFont="1"/>
    <xf numFmtId="0" fontId="51" fillId="0" borderId="0" xfId="0" applyFont="1" applyAlignment="1">
      <alignment vertical="center"/>
    </xf>
    <xf numFmtId="0" fontId="52" fillId="0" borderId="26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11" borderId="27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4" fontId="52" fillId="0" borderId="27" xfId="0" applyNumberFormat="1" applyFont="1" applyBorder="1" applyAlignment="1">
      <alignment horizontal="center" vertical="center" wrapText="1"/>
    </xf>
    <xf numFmtId="4" fontId="52" fillId="0" borderId="28" xfId="0" applyNumberFormat="1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52" fillId="0" borderId="30" xfId="0" applyFont="1" applyBorder="1" applyAlignment="1">
      <alignment vertical="center" wrapText="1"/>
    </xf>
    <xf numFmtId="0" fontId="48" fillId="0" borderId="30" xfId="0" applyFont="1" applyBorder="1" applyAlignment="1">
      <alignment vertical="center" wrapText="1"/>
    </xf>
    <xf numFmtId="0" fontId="52" fillId="0" borderId="30" xfId="0" applyFont="1" applyBorder="1" applyAlignment="1">
      <alignment horizontal="center" vertical="center" wrapText="1"/>
    </xf>
    <xf numFmtId="0" fontId="49" fillId="0" borderId="27" xfId="0" applyFont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51" fillId="0" borderId="26" xfId="0" applyFont="1" applyBorder="1" applyAlignment="1">
      <alignment horizontal="center" vertical="center" wrapText="1"/>
    </xf>
    <xf numFmtId="0" fontId="51" fillId="0" borderId="31" xfId="0" applyFont="1" applyBorder="1" applyAlignment="1">
      <alignment horizontal="center" vertical="center" wrapText="1"/>
    </xf>
    <xf numFmtId="0" fontId="18" fillId="11" borderId="27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 wrapText="1"/>
    </xf>
    <xf numFmtId="0" fontId="60" fillId="11" borderId="27" xfId="0" applyFont="1" applyFill="1" applyBorder="1" applyAlignment="1">
      <alignment horizontal="center" vertical="center" wrapText="1"/>
    </xf>
    <xf numFmtId="4" fontId="48" fillId="0" borderId="28" xfId="0" applyNumberFormat="1" applyFont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12" borderId="27" xfId="0" applyFont="1" applyFill="1" applyBorder="1" applyAlignment="1">
      <alignment horizontal="center" vertical="center" wrapText="1"/>
    </xf>
    <xf numFmtId="0" fontId="18" fillId="0" borderId="27" xfId="4" applyFont="1" applyBorder="1" applyAlignment="1">
      <alignment horizontal="center" vertical="center" wrapText="1"/>
    </xf>
    <xf numFmtId="0" fontId="17" fillId="0" borderId="27" xfId="4" applyFont="1" applyBorder="1" applyAlignment="1">
      <alignment horizontal="center" vertical="center" wrapText="1"/>
    </xf>
    <xf numFmtId="0" fontId="17" fillId="0" borderId="31" xfId="4" applyFont="1" applyBorder="1" applyAlignment="1">
      <alignment horizontal="center" vertical="center" wrapText="1"/>
    </xf>
    <xf numFmtId="0" fontId="16" fillId="0" borderId="26" xfId="4" applyFont="1" applyBorder="1" applyAlignment="1">
      <alignment horizontal="center" vertical="center" wrapText="1"/>
    </xf>
    <xf numFmtId="0" fontId="18" fillId="3" borderId="33" xfId="4" applyFont="1" applyFill="1" applyBorder="1" applyAlignment="1">
      <alignment horizontal="center" vertical="center" wrapText="1"/>
    </xf>
    <xf numFmtId="0" fontId="19" fillId="0" borderId="27" xfId="4" applyFont="1" applyBorder="1" applyAlignment="1">
      <alignment horizontal="center" vertical="center" wrapText="1"/>
    </xf>
    <xf numFmtId="0" fontId="17" fillId="0" borderId="28" xfId="4" applyFont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 wrapText="1"/>
    </xf>
    <xf numFmtId="0" fontId="18" fillId="3" borderId="33" xfId="4" applyFont="1" applyFill="1" applyBorder="1" applyAlignment="1">
      <alignment horizontal="center" wrapText="1"/>
    </xf>
    <xf numFmtId="0" fontId="18" fillId="0" borderId="27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wrapText="1"/>
    </xf>
    <xf numFmtId="10" fontId="18" fillId="11" borderId="27" xfId="0" applyNumberFormat="1" applyFont="1" applyFill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0" fontId="18" fillId="0" borderId="27" xfId="0" applyNumberFormat="1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/>
    </xf>
    <xf numFmtId="0" fontId="18" fillId="11" borderId="34" xfId="0" applyFont="1" applyFill="1" applyBorder="1" applyAlignment="1">
      <alignment horizontal="center" vertical="center" wrapText="1"/>
    </xf>
    <xf numFmtId="0" fontId="62" fillId="0" borderId="27" xfId="29" applyFont="1" applyBorder="1" applyAlignment="1">
      <alignment horizontal="center" vertical="center" wrapText="1"/>
    </xf>
    <xf numFmtId="167" fontId="18" fillId="11" borderId="35" xfId="164" applyFont="1" applyFill="1" applyBorder="1" applyAlignment="1">
      <alignment horizontal="center" vertical="center" wrapText="1"/>
    </xf>
    <xf numFmtId="167" fontId="21" fillId="11" borderId="35" xfId="164" applyFont="1" applyFill="1" applyBorder="1" applyAlignment="1">
      <alignment horizontal="center" vertical="center" wrapText="1"/>
    </xf>
    <xf numFmtId="0" fontId="45" fillId="0" borderId="0" xfId="4" applyFont="1" applyAlignment="1">
      <alignment horizontal="left" vertical="center" wrapText="1"/>
    </xf>
    <xf numFmtId="4" fontId="18" fillId="0" borderId="28" xfId="4" applyNumberFormat="1" applyFont="1" applyBorder="1" applyAlignment="1">
      <alignment horizontal="center" vertical="center" wrapText="1"/>
    </xf>
    <xf numFmtId="0" fontId="18" fillId="3" borderId="27" xfId="4" applyFont="1" applyFill="1" applyBorder="1" applyAlignment="1">
      <alignment horizontal="center" vertical="center" wrapText="1"/>
    </xf>
    <xf numFmtId="165" fontId="18" fillId="0" borderId="28" xfId="4" applyNumberFormat="1" applyFont="1" applyBorder="1" applyAlignment="1">
      <alignment horizontal="center" vertical="center" wrapText="1"/>
    </xf>
    <xf numFmtId="0" fontId="21" fillId="3" borderId="27" xfId="4" applyFont="1" applyFill="1" applyBorder="1" applyAlignment="1">
      <alignment horizontal="center" vertical="center" wrapText="1"/>
    </xf>
    <xf numFmtId="0" fontId="10" fillId="0" borderId="0" xfId="29" applyFont="1" applyAlignment="1">
      <alignment horizontal="left" wrapText="1"/>
    </xf>
    <xf numFmtId="0" fontId="18" fillId="0" borderId="27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 wrapText="1"/>
    </xf>
    <xf numFmtId="0" fontId="21" fillId="3" borderId="26" xfId="4" applyFont="1" applyFill="1" applyBorder="1" applyAlignment="1">
      <alignment horizontal="center" vertical="center" wrapText="1"/>
    </xf>
    <xf numFmtId="0" fontId="18" fillId="3" borderId="26" xfId="4" applyFont="1" applyFill="1" applyBorder="1" applyAlignment="1">
      <alignment horizontal="center" vertical="center" wrapText="1"/>
    </xf>
    <xf numFmtId="0" fontId="18" fillId="0" borderId="28" xfId="4" applyFont="1" applyBorder="1" applyAlignment="1">
      <alignment horizontal="center" vertical="center" wrapText="1"/>
    </xf>
    <xf numFmtId="0" fontId="19" fillId="3" borderId="27" xfId="4" applyFont="1" applyFill="1" applyBorder="1" applyAlignment="1">
      <alignment horizontal="center" vertical="center" wrapText="1"/>
    </xf>
    <xf numFmtId="0" fontId="18" fillId="0" borderId="13" xfId="4" applyFont="1" applyBorder="1" applyAlignment="1">
      <alignment horizontal="center" vertical="center" wrapText="1"/>
    </xf>
    <xf numFmtId="0" fontId="14" fillId="0" borderId="0" xfId="4" applyAlignment="1">
      <alignment horizontal="center" vertical="center"/>
    </xf>
    <xf numFmtId="0" fontId="15" fillId="0" borderId="27" xfId="4" applyFont="1" applyBorder="1" applyAlignment="1">
      <alignment horizontal="center" vertical="center" wrapText="1"/>
    </xf>
    <xf numFmtId="0" fontId="21" fillId="3" borderId="27" xfId="4" applyFont="1" applyFill="1" applyBorder="1" applyAlignment="1">
      <alignment horizontal="left" vertical="center" wrapText="1"/>
    </xf>
    <xf numFmtId="0" fontId="63" fillId="0" borderId="26" xfId="29" applyFont="1" applyBorder="1" applyAlignment="1">
      <alignment horizontal="center" vertical="center" wrapText="1"/>
    </xf>
    <xf numFmtId="0" fontId="21" fillId="0" borderId="27" xfId="4" applyFont="1" applyBorder="1" applyAlignment="1">
      <alignment horizontal="center" vertical="center"/>
    </xf>
    <xf numFmtId="0" fontId="64" fillId="0" borderId="28" xfId="4" applyFont="1" applyBorder="1" applyAlignment="1">
      <alignment horizontal="center" vertical="center" wrapText="1"/>
    </xf>
    <xf numFmtId="165" fontId="21" fillId="0" borderId="28" xfId="4" applyNumberFormat="1" applyFont="1" applyBorder="1" applyAlignment="1">
      <alignment horizontal="center" vertical="center" wrapText="1"/>
    </xf>
    <xf numFmtId="0" fontId="16" fillId="0" borderId="23" xfId="4" applyFont="1" applyBorder="1" applyAlignment="1">
      <alignment horizontal="center" vertical="center" wrapText="1"/>
    </xf>
    <xf numFmtId="0" fontId="17" fillId="0" borderId="25" xfId="4" applyFont="1" applyBorder="1" applyAlignment="1">
      <alignment horizontal="center" vertical="center" wrapText="1"/>
    </xf>
    <xf numFmtId="165" fontId="18" fillId="0" borderId="25" xfId="4" applyNumberFormat="1" applyFont="1" applyBorder="1" applyAlignment="1">
      <alignment horizontal="center" vertical="center" wrapText="1"/>
    </xf>
    <xf numFmtId="0" fontId="19" fillId="3" borderId="12" xfId="4" applyFont="1" applyFill="1" applyBorder="1" applyAlignment="1">
      <alignment horizontal="center" vertical="center" wrapText="1"/>
    </xf>
    <xf numFmtId="4" fontId="20" fillId="0" borderId="25" xfId="4" applyNumberFormat="1" applyFont="1" applyBorder="1" applyAlignment="1">
      <alignment horizontal="center" vertical="center" wrapText="1"/>
    </xf>
    <xf numFmtId="9" fontId="20" fillId="0" borderId="25" xfId="4" applyNumberFormat="1" applyFont="1" applyBorder="1" applyAlignment="1">
      <alignment horizontal="center" vertical="center" wrapText="1"/>
    </xf>
    <xf numFmtId="0" fontId="18" fillId="3" borderId="23" xfId="4" applyFont="1" applyFill="1" applyBorder="1" applyAlignment="1">
      <alignment horizontal="center" vertical="center" wrapText="1"/>
    </xf>
    <xf numFmtId="0" fontId="17" fillId="0" borderId="23" xfId="4" applyFont="1" applyBorder="1" applyAlignment="1">
      <alignment horizontal="center" vertical="center" wrapText="1"/>
    </xf>
    <xf numFmtId="10" fontId="18" fillId="3" borderId="12" xfId="4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165" fontId="18" fillId="0" borderId="28" xfId="0" applyNumberFormat="1" applyFont="1" applyBorder="1" applyAlignment="1">
      <alignment horizontal="center" vertical="center" wrapText="1"/>
    </xf>
    <xf numFmtId="4" fontId="18" fillId="0" borderId="28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4" fontId="20" fillId="0" borderId="28" xfId="0" applyNumberFormat="1" applyFont="1" applyBorder="1" applyAlignment="1">
      <alignment horizontal="center" vertical="center" wrapText="1"/>
    </xf>
    <xf numFmtId="9" fontId="20" fillId="0" borderId="28" xfId="0" applyNumberFormat="1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0" fontId="62" fillId="0" borderId="40" xfId="29" applyFont="1" applyBorder="1" applyAlignment="1">
      <alignment horizontal="center" vertical="center" wrapText="1"/>
    </xf>
    <xf numFmtId="0" fontId="62" fillId="0" borderId="14" xfId="29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9" fontId="18" fillId="0" borderId="31" xfId="0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10" fontId="18" fillId="3" borderId="14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wrapText="1"/>
    </xf>
    <xf numFmtId="0" fontId="0" fillId="14" borderId="0" xfId="0" applyFill="1"/>
    <xf numFmtId="9" fontId="18" fillId="3" borderId="14" xfId="0" applyNumberFormat="1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63" fillId="12" borderId="40" xfId="222" applyFont="1" applyFill="1" applyBorder="1" applyAlignment="1">
      <alignment horizontal="center" vertical="center" wrapText="1"/>
    </xf>
    <xf numFmtId="10" fontId="63" fillId="12" borderId="40" xfId="222" applyNumberFormat="1" applyFont="1" applyFill="1" applyBorder="1" applyAlignment="1">
      <alignment horizontal="center" vertical="center" wrapText="1"/>
    </xf>
    <xf numFmtId="165" fontId="18" fillId="0" borderId="40" xfId="0" applyNumberFormat="1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171" fontId="18" fillId="0" borderId="40" xfId="0" applyNumberFormat="1" applyFont="1" applyBorder="1" applyAlignment="1">
      <alignment vertical="center" wrapText="1"/>
    </xf>
    <xf numFmtId="0" fontId="18" fillId="0" borderId="40" xfId="0" applyFont="1" applyBorder="1" applyAlignment="1">
      <alignment horizontal="center"/>
    </xf>
    <xf numFmtId="10" fontId="18" fillId="0" borderId="40" xfId="0" applyNumberFormat="1" applyFont="1" applyBorder="1" applyAlignment="1">
      <alignment horizontal="center" vertical="center"/>
    </xf>
    <xf numFmtId="0" fontId="63" fillId="0" borderId="40" xfId="222" applyFont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6" fillId="0" borderId="0" xfId="248"/>
    <xf numFmtId="0" fontId="5" fillId="0" borderId="42" xfId="248" applyFont="1" applyBorder="1" applyAlignment="1">
      <alignment horizontal="center" vertical="center" wrapText="1"/>
    </xf>
    <xf numFmtId="0" fontId="5" fillId="0" borderId="42" xfId="248" applyFont="1" applyBorder="1" applyAlignment="1">
      <alignment vertical="center" wrapText="1"/>
    </xf>
    <xf numFmtId="0" fontId="5" fillId="0" borderId="43" xfId="248" applyFont="1" applyBorder="1" applyAlignment="1">
      <alignment horizontal="center" vertical="center" wrapText="1"/>
    </xf>
    <xf numFmtId="0" fontId="5" fillId="2" borderId="43" xfId="248" applyFont="1" applyFill="1" applyBorder="1" applyAlignment="1">
      <alignment horizontal="center" vertical="center" wrapText="1"/>
    </xf>
    <xf numFmtId="4" fontId="5" fillId="0" borderId="45" xfId="3" applyNumberFormat="1" applyFont="1" applyBorder="1" applyAlignment="1" applyProtection="1">
      <alignment horizontal="center" vertical="center" wrapText="1"/>
    </xf>
    <xf numFmtId="9" fontId="5" fillId="0" borderId="45" xfId="3" applyNumberFormat="1" applyFont="1" applyBorder="1" applyAlignment="1" applyProtection="1">
      <alignment horizontal="center" vertical="center" wrapText="1"/>
    </xf>
    <xf numFmtId="0" fontId="84" fillId="0" borderId="0" xfId="248" applyFont="1"/>
    <xf numFmtId="0" fontId="4" fillId="0" borderId="42" xfId="248" applyFont="1" applyBorder="1" applyAlignment="1">
      <alignment vertical="center" wrapText="1"/>
    </xf>
    <xf numFmtId="0" fontId="2" fillId="0" borderId="43" xfId="248" applyFont="1" applyBorder="1" applyAlignment="1">
      <alignment horizontal="center" vertical="center" wrapText="1"/>
    </xf>
    <xf numFmtId="0" fontId="2" fillId="0" borderId="44" xfId="248" applyFont="1" applyBorder="1" applyAlignment="1">
      <alignment horizontal="center" vertical="center" wrapText="1"/>
    </xf>
    <xf numFmtId="0" fontId="1" fillId="0" borderId="5" xfId="248" applyFont="1" applyBorder="1" applyAlignment="1">
      <alignment horizontal="center" vertical="center" wrapText="1"/>
    </xf>
    <xf numFmtId="0" fontId="8" fillId="0" borderId="43" xfId="248" applyFont="1" applyBorder="1" applyAlignment="1">
      <alignment horizontal="center" vertical="center" wrapText="1"/>
    </xf>
    <xf numFmtId="4" fontId="5" fillId="0" borderId="44" xfId="248" applyNumberFormat="1" applyFont="1" applyBorder="1" applyAlignment="1">
      <alignment horizontal="center" vertical="center" wrapText="1"/>
    </xf>
    <xf numFmtId="0" fontId="7" fillId="0" borderId="0" xfId="2"/>
    <xf numFmtId="4" fontId="5" fillId="0" borderId="5" xfId="1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0" fontId="0" fillId="22" borderId="0" xfId="0" applyFill="1"/>
    <xf numFmtId="4" fontId="18" fillId="0" borderId="40" xfId="0" applyNumberFormat="1" applyFont="1" applyBorder="1" applyAlignment="1">
      <alignment horizontal="center" vertical="center"/>
    </xf>
    <xf numFmtId="0" fontId="0" fillId="23" borderId="0" xfId="0" applyFill="1"/>
    <xf numFmtId="4" fontId="65" fillId="0" borderId="46" xfId="0" applyNumberFormat="1" applyFont="1" applyBorder="1" applyAlignment="1">
      <alignment horizontal="center" vertical="center"/>
    </xf>
    <xf numFmtId="0" fontId="65" fillId="0" borderId="46" xfId="0" applyFont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3" borderId="40" xfId="4" applyFont="1" applyFill="1" applyBorder="1" applyAlignment="1">
      <alignment horizontal="center" vertical="center" wrapText="1"/>
    </xf>
    <xf numFmtId="4" fontId="5" fillId="0" borderId="7" xfId="3" applyNumberFormat="1" applyFont="1" applyBorder="1" applyAlignment="1" applyProtection="1">
      <alignment horizontal="center" vertical="center" wrapText="1"/>
    </xf>
    <xf numFmtId="9" fontId="5" fillId="0" borderId="7" xfId="3" applyNumberFormat="1" applyFont="1" applyBorder="1" applyAlignment="1" applyProtection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47" fillId="3" borderId="40" xfId="0" applyFont="1" applyFill="1" applyBorder="1" applyAlignment="1">
      <alignment horizontal="center" vertical="center" wrapText="1"/>
    </xf>
    <xf numFmtId="4" fontId="5" fillId="0" borderId="40" xfId="3" applyNumberFormat="1" applyFont="1" applyBorder="1" applyAlignment="1" applyProtection="1">
      <alignment horizontal="center" vertical="center" wrapText="1"/>
    </xf>
    <xf numFmtId="9" fontId="5" fillId="0" borderId="40" xfId="3" applyNumberFormat="1" applyFont="1" applyBorder="1" applyAlignment="1" applyProtection="1">
      <alignment horizontal="center" vertical="center" wrapText="1"/>
    </xf>
    <xf numFmtId="4" fontId="20" fillId="0" borderId="40" xfId="4" applyNumberFormat="1" applyFont="1" applyBorder="1" applyAlignment="1">
      <alignment horizontal="center" vertical="center" wrapText="1"/>
    </xf>
    <xf numFmtId="9" fontId="20" fillId="0" borderId="40" xfId="4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11" borderId="53" xfId="0" applyFont="1" applyFill="1" applyBorder="1" applyAlignment="1">
      <alignment horizontal="center" vertical="center" wrapText="1"/>
    </xf>
    <xf numFmtId="0" fontId="52" fillId="0" borderId="53" xfId="0" applyFont="1" applyBorder="1" applyAlignment="1">
      <alignment horizontal="center" vertical="center" wrapText="1"/>
    </xf>
    <xf numFmtId="4" fontId="52" fillId="0" borderId="53" xfId="0" applyNumberFormat="1" applyFont="1" applyBorder="1" applyAlignment="1">
      <alignment horizontal="center" vertical="center" wrapText="1"/>
    </xf>
    <xf numFmtId="4" fontId="18" fillId="0" borderId="35" xfId="164" applyNumberFormat="1" applyFont="1" applyBorder="1" applyAlignment="1">
      <alignment horizontal="center" vertical="center" wrapText="1"/>
    </xf>
    <xf numFmtId="4" fontId="5" fillId="0" borderId="35" xfId="3" applyNumberFormat="1" applyFont="1" applyBorder="1" applyAlignment="1" applyProtection="1">
      <alignment horizontal="center" vertical="center" wrapText="1"/>
    </xf>
    <xf numFmtId="9" fontId="5" fillId="0" borderId="35" xfId="3" applyNumberFormat="1" applyFont="1" applyBorder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169" fontId="18" fillId="0" borderId="51" xfId="0" applyNumberFormat="1" applyFont="1" applyBorder="1" applyAlignment="1">
      <alignment horizontal="center" vertical="center" wrapText="1"/>
    </xf>
    <xf numFmtId="0" fontId="16" fillId="0" borderId="35" xfId="4" applyFont="1" applyBorder="1" applyAlignment="1">
      <alignment horizontal="center" vertical="center" wrapText="1"/>
    </xf>
    <xf numFmtId="0" fontId="17" fillId="0" borderId="35" xfId="4" applyFont="1" applyBorder="1" applyAlignment="1">
      <alignment horizontal="center" vertical="center" wrapText="1"/>
    </xf>
    <xf numFmtId="0" fontId="21" fillId="13" borderId="35" xfId="4" applyFont="1" applyFill="1" applyBorder="1" applyAlignment="1">
      <alignment horizontal="center" vertical="center" wrapText="1"/>
    </xf>
    <xf numFmtId="0" fontId="62" fillId="0" borderId="35" xfId="29" applyFont="1" applyBorder="1" applyAlignment="1">
      <alignment horizontal="center" vertical="center" wrapText="1"/>
    </xf>
    <xf numFmtId="0" fontId="18" fillId="0" borderId="35" xfId="4" applyFont="1" applyBorder="1" applyAlignment="1">
      <alignment horizontal="center" vertical="center"/>
    </xf>
    <xf numFmtId="0" fontId="18" fillId="3" borderId="35" xfId="4" applyFont="1" applyFill="1" applyBorder="1" applyAlignment="1">
      <alignment horizontal="center" vertical="center" wrapText="1"/>
    </xf>
    <xf numFmtId="165" fontId="18" fillId="0" borderId="35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61" fillId="0" borderId="40" xfId="0" applyFont="1" applyBorder="1"/>
    <xf numFmtId="0" fontId="61" fillId="0" borderId="40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4" fontId="18" fillId="0" borderId="56" xfId="0" applyNumberFormat="1" applyFont="1" applyBorder="1" applyAlignment="1">
      <alignment horizontal="center" vertical="center" wrapText="1"/>
    </xf>
    <xf numFmtId="4" fontId="5" fillId="0" borderId="5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1" fillId="0" borderId="0" xfId="5" applyFont="1"/>
    <xf numFmtId="0" fontId="11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5" fillId="0" borderId="6" xfId="3" applyNumberFormat="1" applyFont="1" applyBorder="1" applyAlignment="1" applyProtection="1">
      <alignment horizontal="center" vertical="center" wrapText="1"/>
    </xf>
    <xf numFmtId="9" fontId="5" fillId="0" borderId="6" xfId="3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1" fillId="0" borderId="0" xfId="0" applyFont="1"/>
    <xf numFmtId="0" fontId="61" fillId="0" borderId="0" xfId="5" applyFont="1" applyAlignment="1">
      <alignment horizontal="left"/>
    </xf>
    <xf numFmtId="0" fontId="41" fillId="0" borderId="0" xfId="4" applyFont="1"/>
    <xf numFmtId="0" fontId="84" fillId="0" borderId="0" xfId="0" applyFont="1"/>
    <xf numFmtId="0" fontId="86" fillId="3" borderId="12" xfId="0" applyFont="1" applyFill="1" applyBorder="1" applyAlignment="1">
      <alignment horizontal="center" vertical="center" wrapText="1"/>
    </xf>
    <xf numFmtId="0" fontId="21" fillId="0" borderId="12" xfId="4" applyFont="1" applyBorder="1" applyAlignment="1">
      <alignment horizontal="center" vertical="center"/>
    </xf>
    <xf numFmtId="0" fontId="64" fillId="0" borderId="13" xfId="4" applyFont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21" fillId="3" borderId="0" xfId="4" applyFont="1" applyFill="1" applyAlignment="1">
      <alignment horizontal="center" vertical="center" wrapText="1"/>
    </xf>
    <xf numFmtId="0" fontId="18" fillId="3" borderId="0" xfId="4" applyFont="1" applyFill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165" fontId="18" fillId="0" borderId="0" xfId="4" applyNumberFormat="1" applyFont="1" applyAlignment="1">
      <alignment horizontal="center" vertical="center" wrapText="1"/>
    </xf>
    <xf numFmtId="4" fontId="5" fillId="0" borderId="0" xfId="3" applyNumberFormat="1" applyFont="1" applyBorder="1" applyAlignment="1" applyProtection="1">
      <alignment horizontal="center" vertical="center" wrapText="1"/>
    </xf>
    <xf numFmtId="9" fontId="5" fillId="0" borderId="0" xfId="3" applyNumberFormat="1" applyFont="1" applyBorder="1" applyAlignment="1" applyProtection="1">
      <alignment horizontal="center" vertical="center" wrapText="1"/>
    </xf>
    <xf numFmtId="0" fontId="17" fillId="0" borderId="60" xfId="4" applyFont="1" applyBorder="1" applyAlignment="1">
      <alignment horizontal="center" vertical="center" wrapText="1"/>
    </xf>
    <xf numFmtId="0" fontId="21" fillId="3" borderId="60" xfId="4" applyFont="1" applyFill="1" applyBorder="1" applyAlignment="1">
      <alignment horizontal="center" vertical="center" wrapText="1"/>
    </xf>
    <xf numFmtId="0" fontId="62" fillId="0" borderId="60" xfId="29" applyFont="1" applyBorder="1" applyAlignment="1">
      <alignment horizontal="center" vertical="center" wrapText="1"/>
    </xf>
    <xf numFmtId="0" fontId="18" fillId="0" borderId="60" xfId="4" applyFont="1" applyBorder="1" applyAlignment="1">
      <alignment horizontal="center" vertical="center"/>
    </xf>
    <xf numFmtId="0" fontId="18" fillId="3" borderId="60" xfId="4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5" fontId="18" fillId="0" borderId="61" xfId="0" applyNumberFormat="1" applyFont="1" applyBorder="1" applyAlignment="1">
      <alignment horizontal="center" vertical="center" wrapText="1"/>
    </xf>
    <xf numFmtId="0" fontId="87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8" fillId="2" borderId="5" xfId="0" applyFont="1" applyFill="1" applyBorder="1" applyAlignment="1">
      <alignment horizontal="center" vertical="center" wrapText="1"/>
    </xf>
    <xf numFmtId="9" fontId="87" fillId="2" borderId="5" xfId="0" applyNumberFormat="1" applyFont="1" applyFill="1" applyBorder="1" applyAlignment="1">
      <alignment horizontal="center" vertical="center" wrapText="1"/>
    </xf>
    <xf numFmtId="0" fontId="87" fillId="2" borderId="3" xfId="0" applyFont="1" applyFill="1" applyBorder="1" applyAlignment="1">
      <alignment horizontal="center" vertical="center" wrapText="1"/>
    </xf>
    <xf numFmtId="0" fontId="87" fillId="2" borderId="5" xfId="0" applyFont="1" applyFill="1" applyBorder="1" applyAlignment="1">
      <alignment horizontal="center" vertical="center" wrapText="1"/>
    </xf>
    <xf numFmtId="4" fontId="87" fillId="0" borderId="45" xfId="3" applyNumberFormat="1" applyFont="1" applyBorder="1" applyAlignment="1" applyProtection="1">
      <alignment horizontal="center" vertical="center" wrapText="1"/>
    </xf>
    <xf numFmtId="9" fontId="87" fillId="0" borderId="45" xfId="3" applyNumberFormat="1" applyFont="1" applyBorder="1" applyAlignment="1" applyProtection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63" fillId="0" borderId="31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3" fillId="0" borderId="14" xfId="29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/>
    </xf>
    <xf numFmtId="165" fontId="21" fillId="0" borderId="28" xfId="0" applyNumberFormat="1" applyFont="1" applyBorder="1" applyAlignment="1">
      <alignment horizontal="center" vertical="center" wrapText="1"/>
    </xf>
    <xf numFmtId="0" fontId="21" fillId="12" borderId="27" xfId="0" applyFont="1" applyFill="1" applyBorder="1" applyAlignment="1">
      <alignment horizontal="center" vertical="center" wrapText="1"/>
    </xf>
    <xf numFmtId="0" fontId="87" fillId="2" borderId="21" xfId="0" applyFont="1" applyFill="1" applyBorder="1" applyAlignment="1">
      <alignment horizontal="center" vertical="center" wrapText="1"/>
    </xf>
    <xf numFmtId="0" fontId="87" fillId="2" borderId="3" xfId="1" applyFont="1" applyFill="1" applyBorder="1" applyAlignment="1">
      <alignment horizontal="center" vertical="center" wrapText="1"/>
    </xf>
    <xf numFmtId="0" fontId="87" fillId="2" borderId="21" xfId="1" applyFont="1" applyFill="1" applyBorder="1" applyAlignment="1">
      <alignment horizontal="center" vertical="center" wrapText="1"/>
    </xf>
    <xf numFmtId="0" fontId="87" fillId="0" borderId="21" xfId="1" applyFont="1" applyBorder="1" applyAlignment="1">
      <alignment horizontal="center" vertical="center" wrapText="1"/>
    </xf>
    <xf numFmtId="0" fontId="88" fillId="0" borderId="5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169" fontId="21" fillId="0" borderId="25" xfId="0" applyNumberFormat="1" applyFont="1" applyBorder="1" applyAlignment="1">
      <alignment horizontal="center" vertical="center" wrapText="1"/>
    </xf>
    <xf numFmtId="10" fontId="87" fillId="2" borderId="5" xfId="0" applyNumberFormat="1" applyFont="1" applyFill="1" applyBorder="1" applyAlignment="1">
      <alignment horizontal="center" vertical="center" wrapText="1"/>
    </xf>
    <xf numFmtId="0" fontId="87" fillId="2" borderId="5" xfId="1" applyFont="1" applyFill="1" applyBorder="1" applyAlignment="1">
      <alignment horizontal="center" vertical="center" wrapText="1"/>
    </xf>
    <xf numFmtId="0" fontId="87" fillId="0" borderId="5" xfId="1" applyFont="1" applyBorder="1" applyAlignment="1">
      <alignment horizontal="center" vertical="center" wrapText="1"/>
    </xf>
    <xf numFmtId="0" fontId="87" fillId="0" borderId="6" xfId="1" applyFont="1" applyBorder="1" applyAlignment="1">
      <alignment horizontal="center" vertical="center"/>
    </xf>
    <xf numFmtId="4" fontId="21" fillId="0" borderId="38" xfId="164" applyNumberFormat="1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wrapText="1"/>
    </xf>
    <xf numFmtId="10" fontId="21" fillId="0" borderId="40" xfId="0" applyNumberFormat="1" applyFont="1" applyBorder="1" applyAlignment="1">
      <alignment horizontal="center" vertical="center"/>
    </xf>
    <xf numFmtId="171" fontId="21" fillId="0" borderId="40" xfId="0" applyNumberFormat="1" applyFont="1" applyBorder="1" applyAlignment="1">
      <alignment vertical="center"/>
    </xf>
    <xf numFmtId="0" fontId="63" fillId="0" borderId="40" xfId="29" applyFont="1" applyBorder="1" applyAlignment="1">
      <alignment horizontal="center" vertical="center" wrapText="1"/>
    </xf>
    <xf numFmtId="4" fontId="21" fillId="0" borderId="25" xfId="0" applyNumberFormat="1" applyFont="1" applyBorder="1" applyAlignment="1">
      <alignment horizontal="center" vertical="center" wrapText="1"/>
    </xf>
    <xf numFmtId="4" fontId="87" fillId="0" borderId="6" xfId="0" applyNumberFormat="1" applyFont="1" applyBorder="1" applyAlignment="1">
      <alignment horizontal="center" vertical="center"/>
    </xf>
    <xf numFmtId="9" fontId="87" fillId="0" borderId="6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63" fillId="0" borderId="26" xfId="0" applyFont="1" applyBorder="1" applyAlignment="1">
      <alignment horizontal="center" vertical="center" wrapText="1"/>
    </xf>
    <xf numFmtId="0" fontId="90" fillId="0" borderId="27" xfId="0" applyFont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 wrapText="1"/>
    </xf>
    <xf numFmtId="0" fontId="21" fillId="0" borderId="26" xfId="4" applyFont="1" applyBorder="1" applyAlignment="1">
      <alignment horizontal="center" vertical="center" wrapText="1"/>
    </xf>
    <xf numFmtId="0" fontId="64" fillId="0" borderId="26" xfId="4" applyFont="1" applyBorder="1" applyAlignment="1">
      <alignment horizontal="center" vertical="center" wrapText="1"/>
    </xf>
    <xf numFmtId="0" fontId="87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 wrapText="1"/>
    </xf>
    <xf numFmtId="0" fontId="64" fillId="0" borderId="25" xfId="0" applyFont="1" applyBorder="1" applyAlignment="1">
      <alignment horizontal="center" vertical="center" wrapText="1"/>
    </xf>
    <xf numFmtId="0" fontId="87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167" fontId="21" fillId="0" borderId="37" xfId="164" applyFont="1" applyBorder="1" applyAlignment="1">
      <alignment horizontal="center" vertical="center" wrapText="1"/>
    </xf>
    <xf numFmtId="167" fontId="64" fillId="0" borderId="35" xfId="164" applyFont="1" applyBorder="1" applyAlignment="1">
      <alignment horizontal="center" vertical="center" wrapText="1"/>
    </xf>
    <xf numFmtId="167" fontId="64" fillId="0" borderId="36" xfId="164" applyFont="1" applyBorder="1" applyAlignment="1">
      <alignment horizontal="center" vertical="center" wrapText="1"/>
    </xf>
    <xf numFmtId="167" fontId="64" fillId="0" borderId="38" xfId="164" applyFont="1" applyBorder="1" applyAlignment="1">
      <alignment horizontal="center" vertical="center" wrapText="1"/>
    </xf>
    <xf numFmtId="0" fontId="63" fillId="0" borderId="40" xfId="0" applyFont="1" applyBorder="1"/>
    <xf numFmtId="0" fontId="63" fillId="0" borderId="40" xfId="0" applyFont="1" applyBorder="1" applyAlignment="1">
      <alignment horizontal="center" vertical="center"/>
    </xf>
    <xf numFmtId="0" fontId="64" fillId="0" borderId="40" xfId="0" applyFont="1" applyBorder="1" applyAlignment="1">
      <alignment horizontal="center" vertical="center" wrapText="1"/>
    </xf>
    <xf numFmtId="0" fontId="64" fillId="0" borderId="31" xfId="0" applyFont="1" applyBorder="1" applyAlignment="1">
      <alignment horizontal="center" vertical="center" wrapText="1"/>
    </xf>
    <xf numFmtId="10" fontId="11" fillId="3" borderId="12" xfId="0" applyNumberFormat="1" applyFont="1" applyFill="1" applyBorder="1" applyAlignment="1">
      <alignment horizontal="center" vertical="center" wrapText="1"/>
    </xf>
    <xf numFmtId="0" fontId="87" fillId="0" borderId="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 wrapText="1"/>
    </xf>
    <xf numFmtId="4" fontId="63" fillId="0" borderId="27" xfId="0" applyNumberFormat="1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/>
    </xf>
    <xf numFmtId="0" fontId="90" fillId="0" borderId="31" xfId="0" applyFont="1" applyBorder="1" applyAlignment="1">
      <alignment horizontal="center" vertical="center" wrapText="1"/>
    </xf>
    <xf numFmtId="165" fontId="21" fillId="0" borderId="40" xfId="0" applyNumberFormat="1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 wrapText="1"/>
    </xf>
    <xf numFmtId="165" fontId="16" fillId="0" borderId="28" xfId="0" applyNumberFormat="1" applyFont="1" applyBorder="1" applyAlignment="1">
      <alignment horizontal="center" vertical="center" wrapText="1"/>
    </xf>
    <xf numFmtId="4" fontId="1" fillId="0" borderId="45" xfId="3" applyNumberFormat="1" applyFont="1" applyBorder="1" applyAlignment="1" applyProtection="1">
      <alignment horizontal="center" vertical="center" wrapText="1"/>
    </xf>
    <xf numFmtId="9" fontId="1" fillId="0" borderId="45" xfId="3" applyNumberFormat="1" applyFont="1" applyBorder="1" applyAlignment="1" applyProtection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0" fontId="91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169" fontId="16" fillId="0" borderId="25" xfId="0" applyNumberFormat="1" applyFont="1" applyBorder="1" applyAlignment="1">
      <alignment horizontal="center" vertical="center" wrapText="1"/>
    </xf>
    <xf numFmtId="0" fontId="49" fillId="0" borderId="40" xfId="29" applyFont="1" applyBorder="1" applyAlignment="1">
      <alignment horizontal="center" vertical="center" wrapText="1"/>
    </xf>
    <xf numFmtId="0" fontId="92" fillId="3" borderId="23" xfId="0" applyFont="1" applyFill="1" applyBorder="1" applyAlignment="1">
      <alignment horizontal="center" vertical="center" wrapText="1"/>
    </xf>
    <xf numFmtId="0" fontId="49" fillId="0" borderId="14" xfId="29" applyFont="1" applyBorder="1" applyAlignment="1">
      <alignment horizontal="center" vertical="center" wrapText="1"/>
    </xf>
    <xf numFmtId="0" fontId="89" fillId="3" borderId="40" xfId="0" applyFont="1" applyFill="1" applyBorder="1" applyAlignment="1">
      <alignment horizontal="center" vertical="center" wrapText="1"/>
    </xf>
    <xf numFmtId="0" fontId="93" fillId="3" borderId="23" xfId="0" applyFont="1" applyFill="1" applyBorder="1" applyAlignment="1">
      <alignment horizontal="center" vertical="center" wrapText="1"/>
    </xf>
    <xf numFmtId="0" fontId="52" fillId="0" borderId="14" xfId="29" applyFont="1" applyBorder="1" applyAlignment="1">
      <alignment horizontal="center" vertical="center" wrapText="1"/>
    </xf>
    <xf numFmtId="0" fontId="52" fillId="0" borderId="40" xfId="222" applyFont="1" applyBorder="1" applyAlignment="1">
      <alignment horizontal="center" vertical="center" wrapText="1"/>
    </xf>
    <xf numFmtId="0" fontId="52" fillId="12" borderId="40" xfId="222" applyFont="1" applyFill="1" applyBorder="1" applyAlignment="1">
      <alignment horizontal="center" vertical="center" wrapText="1"/>
    </xf>
    <xf numFmtId="10" fontId="52" fillId="12" borderId="40" xfId="222" applyNumberFormat="1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53" fillId="0" borderId="53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167" fontId="18" fillId="0" borderId="35" xfId="164" applyFont="1" applyBorder="1" applyAlignment="1">
      <alignment horizontal="center" vertical="center" wrapText="1"/>
    </xf>
    <xf numFmtId="167" fontId="20" fillId="0" borderId="35" xfId="164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52" fillId="0" borderId="0" xfId="0" applyFont="1"/>
    <xf numFmtId="0" fontId="52" fillId="0" borderId="27" xfId="0" applyFont="1" applyBorder="1"/>
    <xf numFmtId="0" fontId="17" fillId="0" borderId="63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63" xfId="0" applyBorder="1"/>
    <xf numFmtId="0" fontId="0" fillId="0" borderId="63" xfId="0" applyBorder="1" applyAlignment="1">
      <alignment horizontal="center" vertical="center"/>
    </xf>
    <xf numFmtId="0" fontId="15" fillId="0" borderId="63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8" fillId="3" borderId="63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165" fontId="18" fillId="0" borderId="63" xfId="0" applyNumberFormat="1" applyFont="1" applyBorder="1" applyAlignment="1">
      <alignment horizontal="center" vertical="center" wrapText="1"/>
    </xf>
    <xf numFmtId="4" fontId="5" fillId="0" borderId="63" xfId="3" applyNumberFormat="1" applyFont="1" applyBorder="1" applyAlignment="1" applyProtection="1">
      <alignment horizontal="center" vertical="center" wrapText="1"/>
    </xf>
    <xf numFmtId="9" fontId="5" fillId="0" borderId="63" xfId="3" applyNumberFormat="1" applyFont="1" applyBorder="1" applyAlignment="1" applyProtection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4" fontId="5" fillId="0" borderId="67" xfId="3" applyNumberFormat="1" applyFont="1" applyBorder="1" applyAlignment="1" applyProtection="1">
      <alignment horizontal="center" vertical="center" wrapText="1"/>
    </xf>
    <xf numFmtId="9" fontId="5" fillId="0" borderId="67" xfId="3" applyNumberFormat="1" applyFont="1" applyBorder="1" applyAlignment="1" applyProtection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62" fillId="0" borderId="62" xfId="29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/>
    </xf>
    <xf numFmtId="0" fontId="18" fillId="3" borderId="62" xfId="0" applyFont="1" applyFill="1" applyBorder="1" applyAlignment="1">
      <alignment horizontal="center" vertical="center" wrapText="1"/>
    </xf>
    <xf numFmtId="165" fontId="18" fillId="0" borderId="62" xfId="0" applyNumberFormat="1" applyFont="1" applyBorder="1" applyAlignment="1">
      <alignment horizontal="center" vertical="center" wrapText="1"/>
    </xf>
    <xf numFmtId="4" fontId="5" fillId="0" borderId="62" xfId="3" applyNumberFormat="1" applyFont="1" applyBorder="1" applyAlignment="1" applyProtection="1">
      <alignment horizontal="center" vertical="center" wrapText="1"/>
    </xf>
    <xf numFmtId="9" fontId="5" fillId="0" borderId="62" xfId="3" applyNumberFormat="1" applyFont="1" applyBorder="1" applyAlignment="1" applyProtection="1">
      <alignment horizontal="center" vertical="center" wrapText="1"/>
    </xf>
    <xf numFmtId="167" fontId="16" fillId="0" borderId="62" xfId="164" applyFont="1" applyBorder="1" applyAlignment="1">
      <alignment horizontal="center" vertical="center" wrapText="1"/>
    </xf>
    <xf numFmtId="167" fontId="17" fillId="0" borderId="62" xfId="164" applyFont="1" applyBorder="1" applyAlignment="1">
      <alignment horizontal="center" vertical="center" wrapText="1"/>
    </xf>
    <xf numFmtId="167" fontId="21" fillId="11" borderId="62" xfId="164" applyFont="1" applyFill="1" applyBorder="1" applyAlignment="1">
      <alignment horizontal="center" vertical="center" wrapText="1"/>
    </xf>
    <xf numFmtId="167" fontId="18" fillId="11" borderId="62" xfId="164" applyFont="1" applyFill="1" applyBorder="1" applyAlignment="1">
      <alignment horizontal="center" vertical="center" wrapText="1"/>
    </xf>
    <xf numFmtId="167" fontId="19" fillId="11" borderId="62" xfId="164" applyFont="1" applyFill="1" applyBorder="1" applyAlignment="1">
      <alignment horizontal="center" vertical="center" wrapText="1"/>
    </xf>
    <xf numFmtId="4" fontId="18" fillId="0" borderId="62" xfId="164" applyNumberFormat="1" applyFont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169" fontId="18" fillId="0" borderId="62" xfId="0" applyNumberFormat="1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4" fontId="0" fillId="0" borderId="63" xfId="0" applyNumberFormat="1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0" fontId="52" fillId="0" borderId="63" xfId="0" applyFont="1" applyBorder="1" applyAlignment="1">
      <alignment wrapText="1"/>
    </xf>
    <xf numFmtId="0" fontId="18" fillId="0" borderId="69" xfId="4" applyFont="1" applyBorder="1" applyAlignment="1">
      <alignment horizontal="center" vertical="center" wrapText="1"/>
    </xf>
    <xf numFmtId="0" fontId="20" fillId="0" borderId="60" xfId="4" applyFont="1" applyBorder="1" applyAlignment="1">
      <alignment horizontal="center" vertical="center" wrapText="1"/>
    </xf>
    <xf numFmtId="0" fontId="20" fillId="0" borderId="52" xfId="4" applyFont="1" applyBorder="1" applyAlignment="1">
      <alignment horizontal="center" vertical="center" wrapText="1"/>
    </xf>
    <xf numFmtId="0" fontId="20" fillId="0" borderId="61" xfId="4" applyFont="1" applyBorder="1" applyAlignment="1">
      <alignment horizontal="center" vertical="center" wrapText="1"/>
    </xf>
    <xf numFmtId="4" fontId="18" fillId="0" borderId="61" xfId="4" applyNumberFormat="1" applyFont="1" applyBorder="1" applyAlignment="1">
      <alignment horizontal="center" vertical="center" wrapText="1"/>
    </xf>
    <xf numFmtId="4" fontId="5" fillId="0" borderId="67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18" fillId="0" borderId="63" xfId="4" applyFont="1" applyBorder="1" applyAlignment="1">
      <alignment horizontal="center" vertical="center" wrapText="1"/>
    </xf>
    <xf numFmtId="0" fontId="17" fillId="0" borderId="63" xfId="4" applyFont="1" applyBorder="1" applyAlignment="1">
      <alignment horizontal="center" vertical="center" wrapText="1"/>
    </xf>
    <xf numFmtId="0" fontId="20" fillId="0" borderId="63" xfId="4" applyFont="1" applyBorder="1" applyAlignment="1">
      <alignment horizontal="center" vertical="center" wrapText="1"/>
    </xf>
    <xf numFmtId="0" fontId="21" fillId="3" borderId="63" xfId="4" applyFont="1" applyFill="1" applyBorder="1" applyAlignment="1">
      <alignment horizontal="center" vertical="center" wrapText="1"/>
    </xf>
    <xf numFmtId="0" fontId="62" fillId="0" borderId="63" xfId="29" applyFont="1" applyBorder="1" applyAlignment="1">
      <alignment horizontal="center" vertical="center" wrapText="1"/>
    </xf>
    <xf numFmtId="0" fontId="18" fillId="3" borderId="63" xfId="4" applyFont="1" applyFill="1" applyBorder="1" applyAlignment="1">
      <alignment horizontal="center" vertical="center" wrapText="1"/>
    </xf>
    <xf numFmtId="4" fontId="18" fillId="0" borderId="63" xfId="4" applyNumberFormat="1" applyFont="1" applyBorder="1" applyAlignment="1">
      <alignment horizontal="center" vertical="center" wrapText="1"/>
    </xf>
    <xf numFmtId="4" fontId="5" fillId="0" borderId="63" xfId="0" applyNumberFormat="1" applyFont="1" applyBorder="1" applyAlignment="1">
      <alignment horizontal="center" vertical="center"/>
    </xf>
    <xf numFmtId="9" fontId="5" fillId="0" borderId="63" xfId="0" applyNumberFormat="1" applyFont="1" applyBorder="1" applyAlignment="1">
      <alignment horizontal="center" vertical="center"/>
    </xf>
    <xf numFmtId="0" fontId="15" fillId="0" borderId="0" xfId="248" applyFont="1"/>
    <xf numFmtId="4" fontId="18" fillId="0" borderId="0" xfId="248" applyNumberFormat="1" applyFont="1" applyAlignment="1">
      <alignment horizontal="center" vertical="center" wrapText="1"/>
    </xf>
    <xf numFmtId="0" fontId="15" fillId="0" borderId="0" xfId="248" applyFont="1" applyAlignment="1">
      <alignment vertical="center"/>
    </xf>
    <xf numFmtId="0" fontId="95" fillId="0" borderId="0" xfId="4" applyFont="1"/>
    <xf numFmtId="0" fontId="95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46" fillId="0" borderId="0" xfId="4" applyFont="1"/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16" fillId="0" borderId="72" xfId="4" applyFont="1" applyBorder="1" applyAlignment="1">
      <alignment horizontal="center" vertical="center" wrapText="1"/>
    </xf>
    <xf numFmtId="0" fontId="17" fillId="0" borderId="52" xfId="4" applyFont="1" applyBorder="1" applyAlignment="1">
      <alignment horizontal="center" vertical="center" wrapText="1"/>
    </xf>
    <xf numFmtId="0" fontId="17" fillId="0" borderId="59" xfId="4" applyFont="1" applyBorder="1" applyAlignment="1">
      <alignment horizontal="center" vertical="center" wrapText="1"/>
    </xf>
    <xf numFmtId="0" fontId="21" fillId="3" borderId="59" xfId="4" applyFont="1" applyFill="1" applyBorder="1" applyAlignment="1">
      <alignment horizontal="center" vertical="center" wrapText="1"/>
    </xf>
    <xf numFmtId="0" fontId="62" fillId="0" borderId="59" xfId="29" applyFont="1" applyBorder="1" applyAlignment="1">
      <alignment horizontal="center" vertical="center" wrapText="1"/>
    </xf>
    <xf numFmtId="0" fontId="18" fillId="0" borderId="59" xfId="4" applyFont="1" applyBorder="1" applyAlignment="1">
      <alignment horizontal="center" vertical="center"/>
    </xf>
    <xf numFmtId="0" fontId="18" fillId="3" borderId="59" xfId="4" applyFont="1" applyFill="1" applyBorder="1" applyAlignment="1">
      <alignment horizontal="center" vertical="center" wrapText="1"/>
    </xf>
    <xf numFmtId="165" fontId="18" fillId="0" borderId="59" xfId="4" applyNumberFormat="1" applyFont="1" applyBorder="1" applyAlignment="1">
      <alignment horizontal="center" vertical="center" wrapText="1"/>
    </xf>
    <xf numFmtId="4" fontId="5" fillId="0" borderId="59" xfId="3" applyNumberFormat="1" applyFont="1" applyBorder="1" applyAlignment="1" applyProtection="1">
      <alignment horizontal="center" vertical="center" wrapText="1"/>
    </xf>
    <xf numFmtId="9" fontId="5" fillId="0" borderId="59" xfId="3" applyNumberFormat="1" applyFont="1" applyBorder="1" applyAlignment="1" applyProtection="1">
      <alignment horizontal="center" vertical="center" wrapText="1"/>
    </xf>
    <xf numFmtId="4" fontId="5" fillId="0" borderId="73" xfId="0" applyNumberFormat="1" applyFont="1" applyBorder="1" applyAlignment="1">
      <alignment horizontal="center" vertical="center"/>
    </xf>
    <xf numFmtId="4" fontId="5" fillId="0" borderId="59" xfId="1" applyNumberFormat="1" applyFont="1" applyBorder="1" applyAlignment="1">
      <alignment horizontal="center" vertical="center"/>
    </xf>
    <xf numFmtId="4" fontId="18" fillId="0" borderId="59" xfId="0" applyNumberFormat="1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4" fontId="5" fillId="0" borderId="45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8" fillId="2" borderId="74" xfId="1" applyFont="1" applyFill="1" applyBorder="1" applyAlignment="1">
      <alignment horizontal="center" vertical="center" wrapText="1"/>
    </xf>
    <xf numFmtId="0" fontId="5" fillId="2" borderId="59" xfId="1" applyFont="1" applyFill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/>
    </xf>
    <xf numFmtId="0" fontId="58" fillId="3" borderId="64" xfId="0" applyFont="1" applyFill="1" applyBorder="1" applyAlignment="1">
      <alignment horizontal="center" vertical="center" wrapText="1"/>
    </xf>
    <xf numFmtId="9" fontId="5" fillId="2" borderId="73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18" fillId="12" borderId="53" xfId="0" applyFont="1" applyFill="1" applyBorder="1" applyAlignment="1">
      <alignment horizontal="center" vertical="center" wrapText="1"/>
    </xf>
    <xf numFmtId="0" fontId="19" fillId="11" borderId="53" xfId="0" applyFont="1" applyFill="1" applyBorder="1" applyAlignment="1">
      <alignment horizontal="center" vertical="center" wrapText="1"/>
    </xf>
    <xf numFmtId="0" fontId="8" fillId="2" borderId="59" xfId="1" applyFont="1" applyFill="1" applyBorder="1" applyAlignment="1">
      <alignment horizontal="center" vertical="center" wrapText="1"/>
    </xf>
    <xf numFmtId="9" fontId="18" fillId="0" borderId="59" xfId="0" applyNumberFormat="1" applyFont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5" fillId="0" borderId="48" xfId="0" applyFont="1" applyBorder="1" applyAlignment="1">
      <alignment horizontal="right"/>
    </xf>
    <xf numFmtId="0" fontId="65" fillId="0" borderId="50" xfId="0" applyFont="1" applyBorder="1" applyAlignment="1">
      <alignment horizontal="right"/>
    </xf>
    <xf numFmtId="0" fontId="65" fillId="0" borderId="47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2" applyFont="1" applyBorder="1" applyAlignment="1">
      <alignment horizontal="right" vertical="center" wrapText="1"/>
    </xf>
    <xf numFmtId="0" fontId="41" fillId="0" borderId="0" xfId="4" applyFont="1" applyAlignment="1">
      <alignment horizontal="left" vertical="center"/>
    </xf>
    <xf numFmtId="0" fontId="41" fillId="0" borderId="0" xfId="4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2" applyFont="1" applyAlignment="1">
      <alignment horizontal="left" vertical="center"/>
    </xf>
    <xf numFmtId="0" fontId="7" fillId="0" borderId="0" xfId="2" applyAlignment="1">
      <alignment horizontal="left"/>
    </xf>
    <xf numFmtId="0" fontId="18" fillId="0" borderId="0" xfId="4" applyFont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17" fillId="0" borderId="0" xfId="4" applyFont="1" applyAlignment="1">
      <alignment horizontal="center" vertical="center" wrapText="1"/>
    </xf>
    <xf numFmtId="0" fontId="17" fillId="0" borderId="17" xfId="4" applyFont="1" applyBorder="1" applyAlignment="1">
      <alignment horizontal="left" vertical="center" wrapText="1"/>
    </xf>
    <xf numFmtId="0" fontId="2" fillId="0" borderId="57" xfId="2" applyFont="1" applyBorder="1" applyAlignment="1">
      <alignment horizontal="left" vertical="center" wrapText="1"/>
    </xf>
    <xf numFmtId="0" fontId="7" fillId="0" borderId="0" xfId="2" applyAlignment="1">
      <alignment horizontal="left" vertical="center" wrapText="1"/>
    </xf>
    <xf numFmtId="0" fontId="7" fillId="0" borderId="0" xfId="2" applyAlignment="1">
      <alignment horizontal="left" vertical="center"/>
    </xf>
    <xf numFmtId="0" fontId="17" fillId="0" borderId="17" xfId="4" applyFont="1" applyBorder="1" applyAlignment="1">
      <alignment horizontal="left" vertical="top" wrapText="1"/>
    </xf>
    <xf numFmtId="0" fontId="14" fillId="0" borderId="0" xfId="4" applyAlignment="1">
      <alignment horizontal="left"/>
    </xf>
    <xf numFmtId="0" fontId="53" fillId="0" borderId="20" xfId="0" applyFont="1" applyBorder="1" applyAlignment="1">
      <alignment horizontal="right" vertical="center" wrapText="1"/>
    </xf>
    <xf numFmtId="0" fontId="53" fillId="0" borderId="19" xfId="0" applyFont="1" applyBorder="1" applyAlignment="1">
      <alignment horizontal="right" vertical="center" wrapText="1"/>
    </xf>
    <xf numFmtId="0" fontId="53" fillId="0" borderId="15" xfId="0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0" fontId="65" fillId="0" borderId="58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4" fillId="0" borderId="0" xfId="4" applyAlignment="1">
      <alignment horizontal="left" vertical="center"/>
    </xf>
    <xf numFmtId="0" fontId="10" fillId="0" borderId="0" xfId="5" applyAlignment="1">
      <alignment horizontal="left"/>
    </xf>
    <xf numFmtId="0" fontId="17" fillId="0" borderId="23" xfId="0" applyFont="1" applyBorder="1" applyAlignment="1">
      <alignment horizontal="right" vertical="center" wrapText="1"/>
    </xf>
    <xf numFmtId="0" fontId="4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9" fillId="0" borderId="24" xfId="0" applyFont="1" applyBorder="1" applyAlignment="1">
      <alignment horizontal="center" vertical="center" wrapText="1"/>
    </xf>
    <xf numFmtId="0" fontId="2" fillId="0" borderId="0" xfId="248" applyFont="1" applyAlignment="1">
      <alignment horizontal="left" vertical="center" wrapText="1"/>
    </xf>
    <xf numFmtId="0" fontId="1" fillId="0" borderId="0" xfId="248" applyFont="1" applyAlignment="1">
      <alignment horizontal="left" vertical="center"/>
    </xf>
    <xf numFmtId="0" fontId="2" fillId="0" borderId="0" xfId="248" applyFont="1" applyAlignment="1">
      <alignment horizontal="center" vertical="center" wrapText="1"/>
    </xf>
    <xf numFmtId="0" fontId="85" fillId="0" borderId="49" xfId="248" applyFont="1" applyBorder="1" applyAlignment="1">
      <alignment horizontal="center" vertical="center" wrapText="1"/>
    </xf>
    <xf numFmtId="0" fontId="45" fillId="0" borderId="0" xfId="4" applyFont="1" applyAlignment="1">
      <alignment horizontal="left" vertical="center" wrapText="1"/>
    </xf>
    <xf numFmtId="0" fontId="17" fillId="0" borderId="23" xfId="4" applyFont="1" applyBorder="1" applyAlignment="1">
      <alignment horizontal="right" vertical="center" wrapText="1"/>
    </xf>
    <xf numFmtId="0" fontId="10" fillId="0" borderId="0" xfId="29" applyFont="1" applyAlignment="1">
      <alignment horizontal="left" wrapText="1"/>
    </xf>
    <xf numFmtId="0" fontId="45" fillId="0" borderId="17" xfId="4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7" fillId="0" borderId="40" xfId="4" applyFont="1" applyBorder="1" applyAlignment="1">
      <alignment horizontal="right" vertical="center" wrapText="1"/>
    </xf>
    <xf numFmtId="0" fontId="17" fillId="0" borderId="0" xfId="0" applyFont="1" applyAlignment="1">
      <alignment horizontal="center" wrapText="1"/>
    </xf>
    <xf numFmtId="0" fontId="17" fillId="0" borderId="64" xfId="4" applyFont="1" applyBorder="1" applyAlignment="1">
      <alignment horizontal="right" vertical="center" wrapText="1"/>
    </xf>
    <xf numFmtId="0" fontId="17" fillId="0" borderId="65" xfId="4" applyFont="1" applyBorder="1" applyAlignment="1">
      <alignment horizontal="right" vertical="center" wrapText="1"/>
    </xf>
    <xf numFmtId="0" fontId="17" fillId="0" borderId="66" xfId="4" applyFont="1" applyBorder="1" applyAlignment="1">
      <alignment horizontal="right" vertical="center" wrapText="1"/>
    </xf>
    <xf numFmtId="0" fontId="45" fillId="0" borderId="0" xfId="0" applyFont="1" applyAlignment="1">
      <alignment horizontal="left" vertical="top" wrapText="1"/>
    </xf>
    <xf numFmtId="0" fontId="48" fillId="0" borderId="32" xfId="0" applyFont="1" applyBorder="1" applyAlignment="1">
      <alignment horizontal="right" vertical="center" wrapText="1"/>
    </xf>
    <xf numFmtId="0" fontId="48" fillId="0" borderId="29" xfId="0" applyFont="1" applyBorder="1" applyAlignment="1">
      <alignment horizontal="right" vertical="center" wrapText="1"/>
    </xf>
    <xf numFmtId="0" fontId="48" fillId="0" borderId="28" xfId="0" applyFont="1" applyBorder="1" applyAlignment="1">
      <alignment horizontal="right" vertical="center" wrapText="1"/>
    </xf>
    <xf numFmtId="0" fontId="50" fillId="0" borderId="29" xfId="0" applyFont="1" applyBorder="1" applyAlignment="1">
      <alignment horizontal="center" vertical="center" wrapText="1"/>
    </xf>
  </cellXfs>
  <cellStyles count="709">
    <cellStyle name="Accent" xfId="8" xr:uid="{DB548FFC-E150-468F-AA86-867C858B75BF}"/>
    <cellStyle name="Accent 1" xfId="9" xr:uid="{9B495B7A-49EE-4830-A2E4-69264CA2E69B}"/>
    <cellStyle name="Accent 1 2" xfId="31" xr:uid="{4DD3DF4F-93E1-43D6-A383-D2D1165930C6}"/>
    <cellStyle name="Accent 1 2 2" xfId="54" xr:uid="{0EFAF151-A7D4-4263-90F1-897C7A7139F5}"/>
    <cellStyle name="Accent 1 2 2 2" xfId="253" xr:uid="{DCCE618E-9734-43CF-9337-F4A10B65A20C}"/>
    <cellStyle name="Accent 1 2 2 3" xfId="252" xr:uid="{F6DE1482-3F0F-4965-BB3E-752EACC8F0D7}"/>
    <cellStyle name="Accent 1 2 3" xfId="55" xr:uid="{43446C54-B8CB-4405-A20B-7B878DD154E1}"/>
    <cellStyle name="Accent 1 2 3 2" xfId="255" xr:uid="{ADFE7718-34A6-4FC2-962B-987D6E228626}"/>
    <cellStyle name="Accent 1 2 3 3" xfId="254" xr:uid="{407D45D6-FC70-40A7-BC98-441785A7A70E}"/>
    <cellStyle name="Accent 1 2 4" xfId="56" xr:uid="{26BD0B63-111D-4C0F-8E08-E7EA3D149576}"/>
    <cellStyle name="Accent 1 2 4 2" xfId="257" xr:uid="{FF55492D-AE38-41B3-9764-4606ED335FC0}"/>
    <cellStyle name="Accent 1 2 4 3" xfId="256" xr:uid="{AB5A0C71-2401-4CFB-A384-3FA2C318BBD5}"/>
    <cellStyle name="Accent 1 2 5" xfId="57" xr:uid="{C310D0D6-4F74-48BA-8DA1-332FC5D4CC6F}"/>
    <cellStyle name="Accent 1 2 5 2" xfId="259" xr:uid="{8A6F2D25-300F-4B7D-B0E7-5D93E6DBB98A}"/>
    <cellStyle name="Accent 1 2 5 3" xfId="258" xr:uid="{0E80A82B-8A26-451B-8AC9-DAAB7FDC2CA2}"/>
    <cellStyle name="Accent 1 2 6" xfId="53" xr:uid="{7BB46D64-A405-447F-AE66-CF24F11F0D91}"/>
    <cellStyle name="Accent 1 2 6 2" xfId="261" xr:uid="{309E4D11-F952-472B-92CA-090BBE7AF7F2}"/>
    <cellStyle name="Accent 1 2 6 3" xfId="260" xr:uid="{A8D952BA-9E95-4F9C-803E-4A2A7FCED009}"/>
    <cellStyle name="Accent 1 2 7" xfId="262" xr:uid="{89F28477-C190-4383-B089-EE11BF949C86}"/>
    <cellStyle name="Accent 1 2 8" xfId="251" xr:uid="{1A397AFE-45E9-4B52-AA86-F432ADB8BDCD}"/>
    <cellStyle name="Accent 1 3" xfId="263" xr:uid="{B56B9C5B-C7E1-48FC-B5BB-F3F2B87C9578}"/>
    <cellStyle name="Accent 1 4" xfId="250" xr:uid="{71BC3B52-E526-4F8B-8FC0-1D32B1AF992B}"/>
    <cellStyle name="Accent 2" xfId="10" xr:uid="{19C5856F-5824-4F2B-B28E-9D1C52CB75B2}"/>
    <cellStyle name="Accent 2 2" xfId="32" xr:uid="{338901FF-B2E7-4115-AB84-2B4179FFE282}"/>
    <cellStyle name="Accent 2 2 2" xfId="59" xr:uid="{5BEC0A53-3A0F-4EBE-AF98-27AE7B304AD8}"/>
    <cellStyle name="Accent 2 2 2 2" xfId="267" xr:uid="{475F1AC3-601E-40DE-8C49-EC6249B4555D}"/>
    <cellStyle name="Accent 2 2 2 3" xfId="266" xr:uid="{9B4EC3BB-3588-414C-9616-5A39FF16C5A2}"/>
    <cellStyle name="Accent 2 2 3" xfId="60" xr:uid="{26310F72-F7B4-4E47-A335-0B04E717C8CC}"/>
    <cellStyle name="Accent 2 2 3 2" xfId="269" xr:uid="{DB748865-3FAB-47D9-9105-2283C2F55090}"/>
    <cellStyle name="Accent 2 2 3 3" xfId="268" xr:uid="{3A1479D7-325F-4421-8354-0D36E31AE7C5}"/>
    <cellStyle name="Accent 2 2 4" xfId="61" xr:uid="{9AF61BA5-DEBA-45EC-AB03-EC7A6E6468AB}"/>
    <cellStyle name="Accent 2 2 4 2" xfId="271" xr:uid="{8A8540ED-D8D6-4BB8-B7EF-3A2349517E59}"/>
    <cellStyle name="Accent 2 2 4 3" xfId="270" xr:uid="{28E62337-7654-4059-9FDC-2B975C70F500}"/>
    <cellStyle name="Accent 2 2 5" xfId="62" xr:uid="{1677A669-B0F4-4B48-BD00-DF6C61A20979}"/>
    <cellStyle name="Accent 2 2 5 2" xfId="273" xr:uid="{C7455486-6231-4B42-90BA-A059C1EA807D}"/>
    <cellStyle name="Accent 2 2 5 3" xfId="272" xr:uid="{132F8D12-580D-471D-BBB5-D394193DCA40}"/>
    <cellStyle name="Accent 2 2 6" xfId="58" xr:uid="{46120823-D1B3-472A-A139-6CA22892E865}"/>
    <cellStyle name="Accent 2 2 6 2" xfId="275" xr:uid="{82EDD497-1EA6-4C84-9A43-B615B274BD74}"/>
    <cellStyle name="Accent 2 2 6 3" xfId="274" xr:uid="{F5FC7FD2-F4D1-4B5E-8FEB-ADCBC596EA82}"/>
    <cellStyle name="Accent 2 2 7" xfId="276" xr:uid="{8DF71FA8-A465-4C78-9119-D60949E24EAE}"/>
    <cellStyle name="Accent 2 2 8" xfId="265" xr:uid="{399691E1-15F1-4CB4-A5E9-5607465864D3}"/>
    <cellStyle name="Accent 2 3" xfId="277" xr:uid="{1D258E11-C51F-44CB-88E3-1E6AF4B14D0C}"/>
    <cellStyle name="Accent 2 4" xfId="264" xr:uid="{EAAFD4E2-3E9D-405B-B42A-E1C994F6D9DB}"/>
    <cellStyle name="Accent 3" xfId="11" xr:uid="{48D47FEF-1876-4C61-B910-D8C8A0DCAF5B}"/>
    <cellStyle name="Accent 3 2" xfId="33" xr:uid="{C7AD1912-9220-4ACF-9732-52BFDE808958}"/>
    <cellStyle name="Accent 3 2 2" xfId="64" xr:uid="{0E605394-6C91-4E8B-95E1-747BD1DDD919}"/>
    <cellStyle name="Accent 3 2 2 2" xfId="281" xr:uid="{C1342B26-D7EB-410F-A8BF-E2F477F5B679}"/>
    <cellStyle name="Accent 3 2 2 3" xfId="280" xr:uid="{E00750BA-EA0F-4123-B7EC-B906036BA1E7}"/>
    <cellStyle name="Accent 3 2 3" xfId="65" xr:uid="{823787C6-F83F-4B9E-B6BD-20308216C0D6}"/>
    <cellStyle name="Accent 3 2 3 2" xfId="283" xr:uid="{5A40B6E9-DCFF-4BB0-8FB3-EB17FED60406}"/>
    <cellStyle name="Accent 3 2 3 3" xfId="282" xr:uid="{7F7F0652-C229-4ED2-BE23-585291079402}"/>
    <cellStyle name="Accent 3 2 4" xfId="66" xr:uid="{A9250685-49E6-43F6-96AD-B4DBB8EA6CF5}"/>
    <cellStyle name="Accent 3 2 4 2" xfId="285" xr:uid="{89906B31-F967-4F19-B5E4-BA041C3A13BB}"/>
    <cellStyle name="Accent 3 2 4 3" xfId="284" xr:uid="{3E0FC47F-AB8E-44AD-9383-CCEB38FF6462}"/>
    <cellStyle name="Accent 3 2 5" xfId="67" xr:uid="{2EF004D9-5D7F-4E98-B0A7-2D33A10612B6}"/>
    <cellStyle name="Accent 3 2 5 2" xfId="287" xr:uid="{D3A5EB1B-1E7E-41C4-B3C5-C55C9B7AACEB}"/>
    <cellStyle name="Accent 3 2 5 3" xfId="286" xr:uid="{C4FBD2F6-7890-4FD3-A9B0-8BA56574CBAF}"/>
    <cellStyle name="Accent 3 2 6" xfId="63" xr:uid="{81679807-6ECD-4482-80E9-B1DA18929EFD}"/>
    <cellStyle name="Accent 3 2 6 2" xfId="289" xr:uid="{3853A033-973B-4ED3-A5CF-E86346EAFA4D}"/>
    <cellStyle name="Accent 3 2 6 3" xfId="288" xr:uid="{AFC97852-D1A2-426F-8155-9176FB509151}"/>
    <cellStyle name="Accent 3 2 7" xfId="290" xr:uid="{6FDB557B-D4DC-4AAE-A415-88FFADDAFC8B}"/>
    <cellStyle name="Accent 3 2 8" xfId="279" xr:uid="{2AB3090E-6DF4-4DB1-B685-76B63757A16C}"/>
    <cellStyle name="Accent 3 3" xfId="291" xr:uid="{94182C8E-63B3-49B3-8091-B39ED49BA6A3}"/>
    <cellStyle name="Accent 3 4" xfId="278" xr:uid="{D255F884-C0B7-45A3-A069-52A3C797A9FB}"/>
    <cellStyle name="Accent 4" xfId="30" xr:uid="{A58823A4-6F00-4F0F-A2A3-1E6512261CD6}"/>
    <cellStyle name="Accent 4 2" xfId="69" xr:uid="{7857F435-855B-4DD9-B550-795E04A4F336}"/>
    <cellStyle name="Accent 4 2 2" xfId="294" xr:uid="{CB3740C7-CF06-4AE3-84F2-2CC328B4AA1E}"/>
    <cellStyle name="Accent 4 2 3" xfId="293" xr:uid="{AA42F74C-DF35-4B89-838E-398E3050C37B}"/>
    <cellStyle name="Accent 4 3" xfId="70" xr:uid="{1322303B-7796-4941-B764-B7CB8EBB0A48}"/>
    <cellStyle name="Accent 4 3 2" xfId="296" xr:uid="{7C8E8718-CA3D-4E3C-962F-DCF57E6E6301}"/>
    <cellStyle name="Accent 4 3 3" xfId="295" xr:uid="{6DB5C330-4EB5-4F4D-95D9-6D2CD03DAC6D}"/>
    <cellStyle name="Accent 4 4" xfId="71" xr:uid="{2888A619-F78C-44A3-8B13-FD7018898B59}"/>
    <cellStyle name="Accent 4 4 2" xfId="298" xr:uid="{CC3FA64E-B387-4D70-AFAE-7A1EB44F961D}"/>
    <cellStyle name="Accent 4 4 3" xfId="297" xr:uid="{275C2062-936C-4B95-9377-88A9D5C02F49}"/>
    <cellStyle name="Accent 4 5" xfId="72" xr:uid="{C2909208-5326-4362-9A7D-15AB1176722B}"/>
    <cellStyle name="Accent 4 5 2" xfId="300" xr:uid="{FCE3A8E1-0ECC-4840-8A6C-F835E88F2334}"/>
    <cellStyle name="Accent 4 5 3" xfId="299" xr:uid="{5706A6F7-E7B4-4A36-AE81-122D5E23C438}"/>
    <cellStyle name="Accent 4 6" xfId="68" xr:uid="{35205607-810E-42FB-86DA-03B3674C34D2}"/>
    <cellStyle name="Accent 4 6 2" xfId="302" xr:uid="{FBE15511-E1BC-4C23-9475-0570871B8FBB}"/>
    <cellStyle name="Accent 4 6 3" xfId="301" xr:uid="{4EB30EB6-DF72-412E-9740-86725BE67D3E}"/>
    <cellStyle name="Accent 4 7" xfId="303" xr:uid="{EAC686CE-CB10-42E5-B1D7-23BF2D7CBB17}"/>
    <cellStyle name="Accent 4 8" xfId="292" xr:uid="{1D8631AC-E4EA-4B30-92E8-F75CE77857D1}"/>
    <cellStyle name="Accent 5" xfId="304" xr:uid="{0232F899-7E9F-4A4E-B1E6-432231AEC8BA}"/>
    <cellStyle name="Accent 6" xfId="249" xr:uid="{6B7B13C2-8AA9-4454-AE9C-36CA8709C10A}"/>
    <cellStyle name="Bad" xfId="12" xr:uid="{E4D6945D-8A9F-43E5-A3A4-0D990AD69CB0}"/>
    <cellStyle name="Bad 2" xfId="34" xr:uid="{B9E67E80-3006-4C7A-9891-B4964DEEA81F}"/>
    <cellStyle name="Bad 2 2" xfId="74" xr:uid="{7BB1D753-9A46-40DA-89CD-25F9EC67EDC1}"/>
    <cellStyle name="Bad 2 2 2" xfId="308" xr:uid="{B6B3C888-B7C8-40BB-83CF-045D1B2DE4AC}"/>
    <cellStyle name="Bad 2 2 3" xfId="307" xr:uid="{1FAF696D-0E68-48A1-A5A3-AFED78D37F17}"/>
    <cellStyle name="Bad 2 3" xfId="75" xr:uid="{2DD08031-95E4-46CB-BC8E-B04FAEDB00FB}"/>
    <cellStyle name="Bad 2 3 2" xfId="310" xr:uid="{E281DD89-552C-4BD4-B33E-9991CA68007C}"/>
    <cellStyle name="Bad 2 3 3" xfId="309" xr:uid="{7E71CD35-4802-4686-AFA1-647EDB2818BA}"/>
    <cellStyle name="Bad 2 4" xfId="76" xr:uid="{6B800F35-B950-4DFC-994C-882C280BF7D6}"/>
    <cellStyle name="Bad 2 4 2" xfId="312" xr:uid="{1F77BBFA-EF7B-40AB-B4C2-479A9DB87BF4}"/>
    <cellStyle name="Bad 2 4 3" xfId="311" xr:uid="{9F789165-8656-434E-9F1A-B415A423870A}"/>
    <cellStyle name="Bad 2 5" xfId="77" xr:uid="{C5D16849-3B3A-463D-A902-3B4055275EE8}"/>
    <cellStyle name="Bad 2 5 2" xfId="314" xr:uid="{5ED61A1A-65BA-4591-A37B-B38077553CB0}"/>
    <cellStyle name="Bad 2 5 3" xfId="313" xr:uid="{29B14469-F04E-4817-8BAA-A60A0CF6A426}"/>
    <cellStyle name="Bad 2 6" xfId="73" xr:uid="{F160B6BE-E61D-4555-A580-56BE45679CF9}"/>
    <cellStyle name="Bad 2 6 2" xfId="316" xr:uid="{F6237BAB-7E4B-4444-9AE3-C350B3073545}"/>
    <cellStyle name="Bad 2 6 3" xfId="315" xr:uid="{48F4935A-E7F9-48A7-9B94-54F4BB3ED479}"/>
    <cellStyle name="Bad 2 7" xfId="317" xr:uid="{A173B8FC-AE33-4F35-8217-92FC70BBE59E}"/>
    <cellStyle name="Bad 2 8" xfId="306" xr:uid="{2C118730-3E13-4781-ADCC-574998FC0B85}"/>
    <cellStyle name="Bad 3" xfId="318" xr:uid="{E64140BF-ACE2-40F2-A157-D14A990AFF79}"/>
    <cellStyle name="Bad 4" xfId="305" xr:uid="{626D11D8-F80A-42E9-918B-2ED29ADBA02F}"/>
    <cellStyle name="Dziesiętny 2" xfId="239" xr:uid="{1BC703AC-F3EB-4DD4-B44C-40A84D32C7B4}"/>
    <cellStyle name="Dziesiętny 2 2" xfId="320" xr:uid="{558DEDD3-D639-4831-8398-D360CCD1E675}"/>
    <cellStyle name="Dziesiętny 2 2 2" xfId="696" xr:uid="{45F7D945-206C-4F8F-B5A8-8DEBFEE28E95}"/>
    <cellStyle name="Dziesiętny 2 2 3" xfId="701" xr:uid="{D5C83822-9322-46C8-AB11-1E2344D90D5E}"/>
    <cellStyle name="Dziesiętny 2 3" xfId="319" xr:uid="{DE18DCDD-CF30-4FCC-8163-E204C135080B}"/>
    <cellStyle name="Dziesiętny 3" xfId="241" xr:uid="{3A401BCA-BB27-4AC1-ADAD-1481E338F5E8}"/>
    <cellStyle name="Dziesiętny 3 2" xfId="322" xr:uid="{B9BF2B52-0D55-4917-9C7D-56E6DE96822F}"/>
    <cellStyle name="Dziesiętny 3 2 2" xfId="697" xr:uid="{476EE80B-12B5-45FB-8E30-B32B4EEDF488}"/>
    <cellStyle name="Dziesiętny 3 2 3" xfId="702" xr:uid="{D05FCF09-CBD7-4B63-9ADC-FCCAD3E365F0}"/>
    <cellStyle name="Dziesiętny 3 3" xfId="321" xr:uid="{62217FAC-71E8-4EA7-8F2B-40023CABDC4C}"/>
    <cellStyle name="Dziesiętny 4" xfId="244" xr:uid="{7A7906D4-139E-4BA6-898B-70E9F54B1291}"/>
    <cellStyle name="Dziesiętny 4 2" xfId="324" xr:uid="{E3B1C164-0C22-42C4-8A4A-6439FC9E48EF}"/>
    <cellStyle name="Dziesiętny 4 2 2" xfId="698" xr:uid="{61A1508B-2896-4643-82E6-DBEC6F481252}"/>
    <cellStyle name="Dziesiętny 4 2 3" xfId="703" xr:uid="{30C60319-CBFD-4DCD-AC10-5973FC88E96C}"/>
    <cellStyle name="Dziesiętny 4 3" xfId="323" xr:uid="{788EFC1C-3B68-4B3E-BB16-9C2EA60C6CD5}"/>
    <cellStyle name="Dziesiętny 5" xfId="325" xr:uid="{5695F3AE-A5EA-42E6-87D4-50403F07C889}"/>
    <cellStyle name="Dziesiętny 5 2" xfId="699" xr:uid="{F4C27A16-8266-405E-B53E-7D8519B9FEF0}"/>
    <cellStyle name="Dziesiętny 5 3" xfId="704" xr:uid="{76980D09-2EE9-4881-85C3-46D8F4639AA0}"/>
    <cellStyle name="Error" xfId="13" xr:uid="{014F5757-49D6-4744-ACFE-9BC6B2E268E4}"/>
    <cellStyle name="Error 2" xfId="35" xr:uid="{976CF4FC-20D2-4889-9FA6-6A22D5D18C3D}"/>
    <cellStyle name="Error 2 2" xfId="79" xr:uid="{530839F9-9E55-4A05-BC08-A4A3644D53CF}"/>
    <cellStyle name="Error 2 2 2" xfId="329" xr:uid="{9EE0BA2D-83E3-4C9D-B9C2-6BC78BA6E41D}"/>
    <cellStyle name="Error 2 2 3" xfId="328" xr:uid="{279366CB-7C96-4B85-AEBD-03011BD92108}"/>
    <cellStyle name="Error 2 3" xfId="80" xr:uid="{3B1AC1CE-BD71-4D53-97B7-A8AD73A95EA0}"/>
    <cellStyle name="Error 2 3 2" xfId="331" xr:uid="{880959AA-C642-415B-BED6-D4A3C84C2564}"/>
    <cellStyle name="Error 2 3 3" xfId="330" xr:uid="{49437607-1E7F-4E56-AD07-C075614D67DD}"/>
    <cellStyle name="Error 2 4" xfId="81" xr:uid="{F2A43504-90F8-4BE2-BD65-461379FCF737}"/>
    <cellStyle name="Error 2 4 2" xfId="333" xr:uid="{1C736AAA-85D7-49C9-B3BF-2E3D1E73546F}"/>
    <cellStyle name="Error 2 4 3" xfId="332" xr:uid="{0914C5D3-5FF7-41FF-A9EE-85B66A76F179}"/>
    <cellStyle name="Error 2 5" xfId="82" xr:uid="{B98AE3F7-41E9-4C33-91AC-7FF9404BA8EA}"/>
    <cellStyle name="Error 2 5 2" xfId="335" xr:uid="{A7C77429-83DC-4ABC-ADF0-3805D533249D}"/>
    <cellStyle name="Error 2 5 3" xfId="334" xr:uid="{EB2B12E0-28B7-4D0C-91F1-814B6E0398AF}"/>
    <cellStyle name="Error 2 6" xfId="78" xr:uid="{2A124C35-494D-4233-9845-F6A8D7ED8412}"/>
    <cellStyle name="Error 2 6 2" xfId="337" xr:uid="{5F303AC0-58E3-4661-B774-FD298FC4B63C}"/>
    <cellStyle name="Error 2 6 3" xfId="336" xr:uid="{0B6DC711-AA8B-4E64-968B-DE8EC3FB96BC}"/>
    <cellStyle name="Error 2 7" xfId="338" xr:uid="{B23121FE-8D74-4083-9FF3-404502088848}"/>
    <cellStyle name="Error 2 8" xfId="327" xr:uid="{CFC5D1F2-EF5B-46E4-80CD-C833B177406C}"/>
    <cellStyle name="Error 3" xfId="339" xr:uid="{C2A4A82B-CBA2-4E15-85DC-E588C8362D4D}"/>
    <cellStyle name="Error 4" xfId="326" xr:uid="{419C4D96-2F94-4A3B-966A-2B72CCB529ED}"/>
    <cellStyle name="Excel Built-in Normal" xfId="83" xr:uid="{003E1216-B1AD-4775-910F-F4630C7D4460}"/>
    <cellStyle name="Excel Built-in Normal 2" xfId="225" xr:uid="{71682A1F-83EF-49B0-ADC6-A9F6A6C7B96D}"/>
    <cellStyle name="Excel Built-in Normal 3" xfId="210" xr:uid="{F77A5CF0-68F4-40D0-87F0-ABE2069E4976}"/>
    <cellStyle name="Footnote" xfId="14" xr:uid="{9B0FAA33-EA1E-406F-916E-78372F2BEFC8}"/>
    <cellStyle name="Footnote 2" xfId="36" xr:uid="{68DE005F-329D-4893-9364-749D4DA12D6D}"/>
    <cellStyle name="Footnote 2 2" xfId="85" xr:uid="{3307E076-A9BD-4034-9636-ACC4421FEA1E}"/>
    <cellStyle name="Footnote 2 2 2" xfId="343" xr:uid="{FB20A83A-A536-4BD8-A8CC-6651462D21DC}"/>
    <cellStyle name="Footnote 2 2 3" xfId="342" xr:uid="{DE2CE0AF-0878-4AAE-9204-8BCBAE05EC4F}"/>
    <cellStyle name="Footnote 2 3" xfId="86" xr:uid="{21332DF0-6212-4EE9-822B-9BB7444BA3FC}"/>
    <cellStyle name="Footnote 2 3 2" xfId="345" xr:uid="{8EED46A0-420F-421F-B8E7-0F7E8E9AB68B}"/>
    <cellStyle name="Footnote 2 3 3" xfId="344" xr:uid="{E4521296-FDC7-4ACA-AAA5-5E6DDD8CEEC1}"/>
    <cellStyle name="Footnote 2 4" xfId="87" xr:uid="{3416E2E6-6996-4CA2-A27C-F90490B4CDC4}"/>
    <cellStyle name="Footnote 2 4 2" xfId="347" xr:uid="{E1BC6171-DFD9-4139-BF4A-3A0943FD89A1}"/>
    <cellStyle name="Footnote 2 4 3" xfId="346" xr:uid="{F81F17DD-DDDB-4649-8EFE-18CA7FD3EC6E}"/>
    <cellStyle name="Footnote 2 5" xfId="88" xr:uid="{0367C682-1D2A-428C-BF39-0EAF06ABC169}"/>
    <cellStyle name="Footnote 2 5 2" xfId="349" xr:uid="{7D44F7A1-EADD-462D-A50B-75BF6C7802D5}"/>
    <cellStyle name="Footnote 2 5 3" xfId="348" xr:uid="{D1163E67-01F2-4B6C-968A-D346F9241DC7}"/>
    <cellStyle name="Footnote 2 6" xfId="84" xr:uid="{5DB72D9A-E1CA-4D0A-8B76-9DE5132EC0CF}"/>
    <cellStyle name="Footnote 2 6 2" xfId="351" xr:uid="{257233FB-8F8C-451A-B111-9F92113C1660}"/>
    <cellStyle name="Footnote 2 6 3" xfId="350" xr:uid="{F3454DE3-2D19-440E-A880-8B6F0C701728}"/>
    <cellStyle name="Footnote 2 7" xfId="352" xr:uid="{D2C45060-5FBD-4AD2-A531-BFA02044A1C7}"/>
    <cellStyle name="Footnote 2 8" xfId="341" xr:uid="{B8A7F247-A2BE-4C2C-ABAF-EA7B38BE672F}"/>
    <cellStyle name="Footnote 3" xfId="353" xr:uid="{42DD67C1-4B5F-4951-B5C9-367F7BD0F6CC}"/>
    <cellStyle name="Footnote 4" xfId="340" xr:uid="{0FC60885-307A-4155-9E29-9E5383734CB5}"/>
    <cellStyle name="Good" xfId="15" xr:uid="{B9751497-7EAD-4750-A2DF-C0C3090CCD71}"/>
    <cellStyle name="Good 2" xfId="37" xr:uid="{8953E170-379E-4BCE-866C-6F8F32FDB8B5}"/>
    <cellStyle name="Good 2 2" xfId="90" xr:uid="{7E8BDAB6-3A14-4CDE-880C-F20FCBA4ECB8}"/>
    <cellStyle name="Good 2 2 2" xfId="357" xr:uid="{8AB04EC2-F20E-4C0E-8A66-3FDC51287AE0}"/>
    <cellStyle name="Good 2 2 3" xfId="356" xr:uid="{121E7101-4D31-490C-85B7-EA89E26E0743}"/>
    <cellStyle name="Good 2 3" xfId="91" xr:uid="{DE93D025-8F64-4110-B86B-ABB6EB3E76A8}"/>
    <cellStyle name="Good 2 3 2" xfId="359" xr:uid="{E512DF9D-E97D-4B8F-B08D-F5970D870043}"/>
    <cellStyle name="Good 2 3 3" xfId="358" xr:uid="{A2E0B684-65B5-444A-B0CF-5D8BA5F80A92}"/>
    <cellStyle name="Good 2 4" xfId="92" xr:uid="{6853AFD6-2402-48DF-8F85-38AB583FAC0A}"/>
    <cellStyle name="Good 2 4 2" xfId="361" xr:uid="{225BA0B8-2B07-41CE-BCD3-6B2CACEBF354}"/>
    <cellStyle name="Good 2 4 3" xfId="360" xr:uid="{2AA7AD02-140D-44A5-87A9-B0B230773C1D}"/>
    <cellStyle name="Good 2 5" xfId="93" xr:uid="{486D8D15-96EF-449A-A2CB-AFB9DAA8F707}"/>
    <cellStyle name="Good 2 5 2" xfId="363" xr:uid="{07C540BC-A572-4D28-B268-ED6CB2D966F8}"/>
    <cellStyle name="Good 2 5 3" xfId="362" xr:uid="{2AB081AD-B151-42E0-A963-006EC4DD9838}"/>
    <cellStyle name="Good 2 6" xfId="89" xr:uid="{A9ACD368-71A9-4DA8-A085-DAC9FCE5DA01}"/>
    <cellStyle name="Good 2 6 2" xfId="365" xr:uid="{E820D209-C906-4898-A557-77E4752401BA}"/>
    <cellStyle name="Good 2 6 3" xfId="364" xr:uid="{85830184-19B5-43DF-8773-713F7091D473}"/>
    <cellStyle name="Good 2 7" xfId="366" xr:uid="{D6ACAAD2-EBC2-49F5-A9AC-B34D4AF93421}"/>
    <cellStyle name="Good 2 8" xfId="355" xr:uid="{316FECF3-D0A4-43DF-A8E0-D4ADD38441B8}"/>
    <cellStyle name="Good 3" xfId="367" xr:uid="{FD83D82E-37E9-4C1E-B9EF-25C8E7922564}"/>
    <cellStyle name="Good 4" xfId="354" xr:uid="{08B42FB5-CCDD-4C8D-BA03-7D2883D350BF}"/>
    <cellStyle name="Heading" xfId="16" xr:uid="{6994F5B3-534E-4BE3-8660-8B155BCB19D9}"/>
    <cellStyle name="Heading (user)" xfId="17" xr:uid="{140FEC1E-F03C-4A65-82E5-64734AD36680}"/>
    <cellStyle name="Heading (user) 2" xfId="39" xr:uid="{71DE56FA-445F-4F18-8947-10A8545CACB5}"/>
    <cellStyle name="Heading (user) 2 2" xfId="95" xr:uid="{5100D25C-2005-4AE3-89A0-640AF5F2C365}"/>
    <cellStyle name="Heading (user) 2 2 2" xfId="371" xr:uid="{AD035DE5-5C51-44EA-9AA8-1BB10E9B677B}"/>
    <cellStyle name="Heading (user) 2 2 3" xfId="370" xr:uid="{0DD538D6-AAA0-4DC1-89B3-862DB359711B}"/>
    <cellStyle name="Heading (user) 2 3" xfId="96" xr:uid="{F7D0AE47-FF1D-4FF4-9F36-AC42668F0D2A}"/>
    <cellStyle name="Heading (user) 2 3 2" xfId="373" xr:uid="{956A29F7-08A0-4DD3-BEF3-2BBC7A0C5F93}"/>
    <cellStyle name="Heading (user) 2 3 3" xfId="372" xr:uid="{364C9E2D-009A-417C-A098-6C89C84E9475}"/>
    <cellStyle name="Heading (user) 2 4" xfId="97" xr:uid="{196ECD69-C639-46D2-95E1-70E5D78F0FE0}"/>
    <cellStyle name="Heading (user) 2 4 2" xfId="375" xr:uid="{4DAA0630-92F0-4395-B5EA-7F2AD05840B3}"/>
    <cellStyle name="Heading (user) 2 4 3" xfId="374" xr:uid="{3E2BD9CD-88A7-4432-AF4A-314E874352C1}"/>
    <cellStyle name="Heading (user) 2 5" xfId="98" xr:uid="{9D3B9DCB-04B3-43B6-B67B-DA434E820D2C}"/>
    <cellStyle name="Heading (user) 2 5 2" xfId="377" xr:uid="{ED14C92D-269C-4A57-BC86-112EBCA05C57}"/>
    <cellStyle name="Heading (user) 2 5 3" xfId="376" xr:uid="{B28ADD96-63EC-4C1E-85E0-A1786F4F488F}"/>
    <cellStyle name="Heading (user) 2 6" xfId="94" xr:uid="{CA42CB17-A350-49E5-8F50-A8E301290964}"/>
    <cellStyle name="Heading (user) 2 6 2" xfId="379" xr:uid="{78288008-C78E-4381-A99E-5577DAC28D65}"/>
    <cellStyle name="Heading (user) 2 6 3" xfId="378" xr:uid="{74B5C7B5-0C1B-4622-B789-FD811D8FB553}"/>
    <cellStyle name="Heading (user) 2 7" xfId="380" xr:uid="{A3B082AB-C891-4CB9-BC64-7A130E6561AD}"/>
    <cellStyle name="Heading (user) 2 8" xfId="369" xr:uid="{6D9B4259-F14D-4F5D-81A5-175785060AFF}"/>
    <cellStyle name="Heading 1" xfId="18" xr:uid="{DA16AFA1-FBA1-42A9-BFB2-52119E579DD0}"/>
    <cellStyle name="Heading 1 2" xfId="40" xr:uid="{125BAFF1-7BB1-4F9D-A459-E48BFD835779}"/>
    <cellStyle name="Heading 1 2 2" xfId="100" xr:uid="{BA89D38E-A5D9-4173-B476-470192A006B8}"/>
    <cellStyle name="Heading 1 2 2 2" xfId="384" xr:uid="{A0BC5669-3419-41C6-ADEE-15AEC1ED83D2}"/>
    <cellStyle name="Heading 1 2 2 3" xfId="383" xr:uid="{3FBCC726-AD9A-4C5E-94C1-1AA2AE95AA24}"/>
    <cellStyle name="Heading 1 2 3" xfId="101" xr:uid="{CAC4A533-A363-47EB-93F3-BCBDAF25409A}"/>
    <cellStyle name="Heading 1 2 3 2" xfId="386" xr:uid="{1B71D17B-3753-461F-B42F-F5282A405FD1}"/>
    <cellStyle name="Heading 1 2 3 3" xfId="385" xr:uid="{73A9C99A-9F34-4454-ABCF-191AB7DB2BB4}"/>
    <cellStyle name="Heading 1 2 4" xfId="102" xr:uid="{F3F6370D-03F2-4583-8376-50AC5CB79387}"/>
    <cellStyle name="Heading 1 2 4 2" xfId="388" xr:uid="{412F1693-6E7D-4439-BFEC-564CBAD718CD}"/>
    <cellStyle name="Heading 1 2 4 3" xfId="387" xr:uid="{72DCAF8A-E55F-4B2A-A9B4-64ED80BA3769}"/>
    <cellStyle name="Heading 1 2 5" xfId="103" xr:uid="{C5594951-5226-4F16-BE29-5B8AE9F550D0}"/>
    <cellStyle name="Heading 1 2 5 2" xfId="390" xr:uid="{B8C0F4CD-5928-44A6-BB2C-34D29FD73275}"/>
    <cellStyle name="Heading 1 2 5 3" xfId="389" xr:uid="{9A6492AC-033B-40C1-9B0C-6860E5CCD5CA}"/>
    <cellStyle name="Heading 1 2 6" xfId="99" xr:uid="{2EC011A3-9F09-4D70-9A46-6F35A973A1EB}"/>
    <cellStyle name="Heading 1 2 6 2" xfId="392" xr:uid="{233B943B-06ED-4343-8A00-65648F81D836}"/>
    <cellStyle name="Heading 1 2 6 3" xfId="391" xr:uid="{44D0E72D-D9CB-4F6D-97C5-6439BC10A9B7}"/>
    <cellStyle name="Heading 1 2 7" xfId="393" xr:uid="{8BF57FC7-B254-4B99-A5DB-07129EEA6A2A}"/>
    <cellStyle name="Heading 1 2 8" xfId="382" xr:uid="{C3487ECC-148E-4F38-A56A-372716E35C3C}"/>
    <cellStyle name="Heading 1 3" xfId="394" xr:uid="{4E5626D8-2103-4FAC-9742-AFED4884EB9A}"/>
    <cellStyle name="Heading 1 4" xfId="381" xr:uid="{4E096106-B246-4062-8D72-6BD92EC5C919}"/>
    <cellStyle name="Heading 10" xfId="395" xr:uid="{5363E6C0-3885-4547-A67A-9B0E920BB7F8}"/>
    <cellStyle name="Heading 11" xfId="396" xr:uid="{874EA6BF-56D4-45A0-9132-8C6791DC4985}"/>
    <cellStyle name="Heading 12" xfId="397" xr:uid="{30A941B0-5F72-4688-8F6C-4FBAEA722920}"/>
    <cellStyle name="Heading 13" xfId="398" xr:uid="{EAE72FF3-F917-46D4-8329-7707AE22E5E6}"/>
    <cellStyle name="Heading 14" xfId="368" xr:uid="{07C1823A-A260-4622-8276-A32659BD11D4}"/>
    <cellStyle name="Heading 15" xfId="700" xr:uid="{30BA57DA-E308-4601-9A6E-E27308ABAC9E}"/>
    <cellStyle name="Heading 16" xfId="705" xr:uid="{8F691304-0178-4029-A21E-6F3F26B0D56E}"/>
    <cellStyle name="Heading 17" xfId="708" xr:uid="{2D5E26C3-DDFB-4692-8F3B-518043B4DFF7}"/>
    <cellStyle name="Heading 18" xfId="706" xr:uid="{BCD9F8FD-C181-4C41-B9CE-06601F210B13}"/>
    <cellStyle name="Heading 19" xfId="707" xr:uid="{F30B6994-FD82-450F-B42C-3C50B14D29F6}"/>
    <cellStyle name="Heading 2" xfId="19" xr:uid="{3C85810D-5D90-4632-A81A-63D9697B9851}"/>
    <cellStyle name="Heading 2 2" xfId="41" xr:uid="{64A10691-26D6-469F-BB59-6962E235CDDE}"/>
    <cellStyle name="Heading 2 2 2" xfId="105" xr:uid="{ED7B00DD-7D89-4B54-9880-E37B99528E65}"/>
    <cellStyle name="Heading 2 2 2 2" xfId="402" xr:uid="{ED68B7A9-BE57-4CD8-B519-E781459E57BD}"/>
    <cellStyle name="Heading 2 2 2 3" xfId="401" xr:uid="{BF07AE2F-DF16-41B7-B4EB-C062FBF070D6}"/>
    <cellStyle name="Heading 2 2 3" xfId="106" xr:uid="{62725696-4F6E-481A-BB12-FADEFC3DE9BF}"/>
    <cellStyle name="Heading 2 2 3 2" xfId="404" xr:uid="{E88045EA-C857-4A7B-9021-D048B196A7DD}"/>
    <cellStyle name="Heading 2 2 3 3" xfId="403" xr:uid="{71E06535-E772-406B-9E64-D464BBDB615B}"/>
    <cellStyle name="Heading 2 2 4" xfId="107" xr:uid="{25A3B2F8-F7AD-4D9C-AE01-26AC66C44A1D}"/>
    <cellStyle name="Heading 2 2 4 2" xfId="406" xr:uid="{A6D3AE24-3A13-4510-93CB-4F4EA097055C}"/>
    <cellStyle name="Heading 2 2 4 3" xfId="405" xr:uid="{682B8467-2B59-4F5C-A307-054F95A8090F}"/>
    <cellStyle name="Heading 2 2 5" xfId="108" xr:uid="{0B4697A6-9DE9-4EBA-BBE8-84387A88A5E2}"/>
    <cellStyle name="Heading 2 2 5 2" xfId="408" xr:uid="{9C03D24B-6BE0-48DB-BF00-E719BF762633}"/>
    <cellStyle name="Heading 2 2 5 3" xfId="407" xr:uid="{014E5AE5-EC84-403E-BD72-266C44F8691F}"/>
    <cellStyle name="Heading 2 2 6" xfId="104" xr:uid="{72509064-5A7A-4B10-850A-6D0E04F0C9B5}"/>
    <cellStyle name="Heading 2 2 6 2" xfId="410" xr:uid="{40FA31C3-1A4C-4CD5-94E0-E20E0CC6C4A3}"/>
    <cellStyle name="Heading 2 2 6 3" xfId="409" xr:uid="{AD034CCF-F05E-4783-B941-8E1E9B8C5FD8}"/>
    <cellStyle name="Heading 2 2 7" xfId="411" xr:uid="{A39B4EE8-5C07-4EDB-9112-4377A95A9AC6}"/>
    <cellStyle name="Heading 2 2 8" xfId="400" xr:uid="{8D751C8B-D0D7-44C0-913C-32780AD4BEDA}"/>
    <cellStyle name="Heading 2 3" xfId="412" xr:uid="{254106D3-159B-4EB1-890A-FFB8EEEEC073}"/>
    <cellStyle name="Heading 2 4" xfId="399" xr:uid="{0129DBA0-88D5-4318-BE39-321E05A5246B}"/>
    <cellStyle name="Heading 3" xfId="38" xr:uid="{1550F872-1EBE-4A77-BFE7-7FD219783B4A}"/>
    <cellStyle name="Heading 3 2" xfId="110" xr:uid="{AE064F10-CC3B-4DB6-B29F-848A7F7D1659}"/>
    <cellStyle name="Heading 3 2 2" xfId="415" xr:uid="{8E06A27F-3EB6-4655-ACBA-E52F1B04BB03}"/>
    <cellStyle name="Heading 3 2 3" xfId="414" xr:uid="{FF08019F-A3F3-47DE-B6F5-7757CF88592A}"/>
    <cellStyle name="Heading 3 3" xfId="111" xr:uid="{31AB0D3E-7F78-4F69-B4C8-BFD968899CDB}"/>
    <cellStyle name="Heading 3 3 2" xfId="417" xr:uid="{797FAE67-FD9B-4BA1-853F-E717FF5A539C}"/>
    <cellStyle name="Heading 3 3 3" xfId="416" xr:uid="{5F96448C-7D1D-4074-ACAB-E88A85F936B5}"/>
    <cellStyle name="Heading 3 4" xfId="112" xr:uid="{A40EE9DC-985A-466C-B15D-1AA5FBC6372F}"/>
    <cellStyle name="Heading 3 4 2" xfId="419" xr:uid="{959B2142-1A3B-4E41-9BA4-9389AC6A985C}"/>
    <cellStyle name="Heading 3 4 3" xfId="418" xr:uid="{9FC50574-1553-49AF-8033-1DE46152DAA0}"/>
    <cellStyle name="Heading 3 5" xfId="113" xr:uid="{ED725537-20E0-44AD-B036-2C89B3435DA1}"/>
    <cellStyle name="Heading 3 5 2" xfId="421" xr:uid="{694A26D4-333C-48B3-89E1-A66760237BB2}"/>
    <cellStyle name="Heading 3 5 3" xfId="420" xr:uid="{73EE72AC-97A2-4695-9689-F97477258CC2}"/>
    <cellStyle name="Heading 3 6" xfId="109" xr:uid="{4B9B6517-DA81-4149-87A8-020167F99309}"/>
    <cellStyle name="Heading 3 6 2" xfId="423" xr:uid="{5AE46B92-2DE7-4142-B4A8-79558FC17D41}"/>
    <cellStyle name="Heading 3 6 3" xfId="422" xr:uid="{DE5621D4-ED0C-42DB-BCE1-7E84E7C3C779}"/>
    <cellStyle name="Heading 3 7" xfId="424" xr:uid="{7C11FD51-78BA-43D4-8162-96C537D9BFC5}"/>
    <cellStyle name="Heading 3 8" xfId="413" xr:uid="{2F8A6263-6D8A-4153-819E-7514C598BDDC}"/>
    <cellStyle name="Heading 4" xfId="51" xr:uid="{1D0B2736-A2DE-4EFC-88AF-5EB32E662801}"/>
    <cellStyle name="Heading 4 2" xfId="115" xr:uid="{700CBC62-D8DE-49BB-8F55-DB46883BBC06}"/>
    <cellStyle name="Heading 4 2 2" xfId="427" xr:uid="{8718DA84-51E9-47A9-A049-627F05504F0A}"/>
    <cellStyle name="Heading 4 2 3" xfId="426" xr:uid="{2FFAF249-69D9-47F6-8702-068CE60BC356}"/>
    <cellStyle name="Heading 4 3" xfId="116" xr:uid="{B7CD3599-1D1F-4C6A-A36C-36989AE48DB0}"/>
    <cellStyle name="Heading 4 3 2" xfId="429" xr:uid="{3147D74D-6869-4F46-8941-3B9DA2A8D9D5}"/>
    <cellStyle name="Heading 4 3 3" xfId="428" xr:uid="{46EA6D7C-1539-4422-8A6F-26189AE0D3FF}"/>
    <cellStyle name="Heading 4 4" xfId="117" xr:uid="{4ABF384F-526E-4CD4-A942-D39AF2F47456}"/>
    <cellStyle name="Heading 4 4 2" xfId="431" xr:uid="{362CBD21-58DA-430F-9D20-0E6792D32066}"/>
    <cellStyle name="Heading 4 4 3" xfId="430" xr:uid="{59A7C467-05A9-46EC-AD80-04E0A6B40B12}"/>
    <cellStyle name="Heading 4 5" xfId="118" xr:uid="{A674625F-5C41-437C-8C30-CD800C11871D}"/>
    <cellStyle name="Heading 4 5 2" xfId="433" xr:uid="{D45D3A64-E9AA-4641-B803-F7DE2C562876}"/>
    <cellStyle name="Heading 4 5 3" xfId="432" xr:uid="{0FE8DFB8-043C-44F4-AC3F-9106321EBC0C}"/>
    <cellStyle name="Heading 4 6" xfId="114" xr:uid="{52035A95-B492-43A5-B752-5304CFC2D804}"/>
    <cellStyle name="Heading 4 6 2" xfId="435" xr:uid="{10472779-5D90-4626-B5B5-796CF32D9B99}"/>
    <cellStyle name="Heading 4 6 3" xfId="434" xr:uid="{0D5A1B55-3EDF-42E6-B004-30416E8D51DF}"/>
    <cellStyle name="Heading 4 7" xfId="436" xr:uid="{11D4012B-965A-4990-A14F-042E657F0850}"/>
    <cellStyle name="Heading 4 8" xfId="425" xr:uid="{83281BCE-5992-472D-9002-2E0806D33132}"/>
    <cellStyle name="Heading 5" xfId="52" xr:uid="{52277192-1B21-4F84-ABF6-9B1414A85286}"/>
    <cellStyle name="Heading 5 2" xfId="120" xr:uid="{A84B5AD1-3882-4DBA-980D-3C6526DC4062}"/>
    <cellStyle name="Heading 5 2 2" xfId="439" xr:uid="{457695F5-8037-4FA1-857C-9522E1DF64AE}"/>
    <cellStyle name="Heading 5 2 3" xfId="438" xr:uid="{C40598B2-0D31-4669-A05A-AE7D17F3ADB2}"/>
    <cellStyle name="Heading 5 3" xfId="121" xr:uid="{6D5A1557-CF8F-4D33-A6B8-69B94919D6DA}"/>
    <cellStyle name="Heading 5 3 2" xfId="441" xr:uid="{3BAE6974-A317-4C5F-B609-4E824E854D09}"/>
    <cellStyle name="Heading 5 3 3" xfId="440" xr:uid="{9848ED60-E55F-4643-BA65-CF34941502F8}"/>
    <cellStyle name="Heading 5 4" xfId="122" xr:uid="{C51C676D-1BDC-4F5A-85D3-4F7072504E54}"/>
    <cellStyle name="Heading 5 4 2" xfId="443" xr:uid="{980A6AD7-27B2-4E0F-B75C-C9E261679561}"/>
    <cellStyle name="Heading 5 4 3" xfId="442" xr:uid="{1B32E640-7F19-43DD-AE78-1FFFC0BCC5B2}"/>
    <cellStyle name="Heading 5 5" xfId="123" xr:uid="{33922A4F-AD58-40EB-997E-F597C66A0037}"/>
    <cellStyle name="Heading 5 5 2" xfId="445" xr:uid="{420D1E30-6B34-429C-8607-6908BA31F618}"/>
    <cellStyle name="Heading 5 5 3" xfId="444" xr:uid="{CE39A5B4-F1F9-478D-B2EC-E7CD8B8840FE}"/>
    <cellStyle name="Heading 5 6" xfId="119" xr:uid="{FAFF35C5-6C93-4CCD-81A4-7880ABB0D1D0}"/>
    <cellStyle name="Heading 5 6 2" xfId="447" xr:uid="{1F8FBD75-FA2C-4605-B75D-F3D89C8688FA}"/>
    <cellStyle name="Heading 5 6 3" xfId="446" xr:uid="{439B846B-1A4F-4651-8452-06CA6B28F067}"/>
    <cellStyle name="Heading 5 7" xfId="448" xr:uid="{D5AD4583-4BD3-44C4-BE8F-BE9D46B9FC86}"/>
    <cellStyle name="Heading 5 8" xfId="437" xr:uid="{5F25476A-8D6C-4CF4-AA2F-622926194CE8}"/>
    <cellStyle name="Heading 6" xfId="124" xr:uid="{1E074058-93A1-4F57-970D-84C08C553213}"/>
    <cellStyle name="Heading 6 2" xfId="125" xr:uid="{6EF535D3-932E-4DB3-BC9C-3813A066CED1}"/>
    <cellStyle name="Heading 6 2 2" xfId="451" xr:uid="{7DA535F9-51E5-4BC7-A6FB-0E222B80E440}"/>
    <cellStyle name="Heading 6 2 3" xfId="450" xr:uid="{5C332659-A27A-46F6-B88C-3F85411630AA}"/>
    <cellStyle name="Heading 6 3" xfId="226" xr:uid="{CDC31603-B6A9-4A95-B6F0-D6C7F1E523E3}"/>
    <cellStyle name="Heading 6 3 2" xfId="453" xr:uid="{4421CC49-987F-47BB-A96E-54FD55090DC8}"/>
    <cellStyle name="Heading 6 3 3" xfId="452" xr:uid="{B22C7E16-A3D1-4B96-AA91-03724A434085}"/>
    <cellStyle name="Heading 6 4" xfId="214" xr:uid="{8A078B0D-2DBE-4949-A8C3-48B4D7ADA81D}"/>
    <cellStyle name="Heading 6 4 2" xfId="454" xr:uid="{71A71CAC-BEA7-41C3-ACC0-5D74467CCC64}"/>
    <cellStyle name="Heading 6 5" xfId="455" xr:uid="{D27999AE-F08C-425C-AC24-013394BDF5FA}"/>
    <cellStyle name="Heading 6 6" xfId="449" xr:uid="{D34829B1-3964-4445-8305-FB73E29983A7}"/>
    <cellStyle name="Heading 7" xfId="126" xr:uid="{AF2E4434-AA21-4A29-A586-52CDC51061BF}"/>
    <cellStyle name="Heading 7 2" xfId="227" xr:uid="{5BA63BC1-2B36-4029-A885-AD665B7D01C7}"/>
    <cellStyle name="Heading 7 2 2" xfId="458" xr:uid="{965C2EA8-DFE7-4E8D-8701-E542CF4EA803}"/>
    <cellStyle name="Heading 7 2 3" xfId="457" xr:uid="{0053F1B6-C511-425B-9016-07AECDADD3E6}"/>
    <cellStyle name="Heading 7 3" xfId="215" xr:uid="{798C6570-6181-44BC-8DBA-A6AD978B8158}"/>
    <cellStyle name="Heading 7 3 2" xfId="459" xr:uid="{4CE946F6-9A20-49A3-9B6B-E2E68419B700}"/>
    <cellStyle name="Heading 7 4" xfId="460" xr:uid="{D4C6E267-1710-45A2-9C60-5960FE392035}"/>
    <cellStyle name="Heading 7 5" xfId="456" xr:uid="{99CFB879-D0F2-4A35-AEC2-E3D63AE76E6B}"/>
    <cellStyle name="Heading 8" xfId="461" xr:uid="{3E5CCD64-A14F-465C-9805-626F496EF8C0}"/>
    <cellStyle name="Heading 9" xfId="462" xr:uid="{FE86A1D6-CCE5-47E6-888E-36A5AF50F9DC}"/>
    <cellStyle name="Heading1" xfId="20" xr:uid="{69925FA8-9867-4E05-8198-124B4E41A9FC}"/>
    <cellStyle name="Heading1 1" xfId="127" xr:uid="{1AC054AC-2A5A-4F5C-93FD-5CFDAE6F9966}"/>
    <cellStyle name="Heading1 1 2" xfId="464" xr:uid="{E93E0F02-A261-4CB6-B337-55091E1F1735}"/>
    <cellStyle name="Heading1 1 3" xfId="463" xr:uid="{C26A14AC-F223-4ADB-879A-FAAC1FFE279D}"/>
    <cellStyle name="Heading1 2" xfId="42" xr:uid="{5E85CA64-9DB0-46D3-9AA2-B062C1826931}"/>
    <cellStyle name="Heading1 2 2" xfId="129" xr:uid="{9432148B-42A5-4F2F-BF87-2BB445525F7B}"/>
    <cellStyle name="Heading1 2 2 2" xfId="467" xr:uid="{622C9860-C7CF-4493-82DF-2E75307F6A1A}"/>
    <cellStyle name="Heading1 2 2 3" xfId="466" xr:uid="{9D906431-F65E-4762-8C91-6616380C771D}"/>
    <cellStyle name="Heading1 2 3" xfId="130" xr:uid="{84AEFA71-45FE-4135-BEE5-45C13C5E336A}"/>
    <cellStyle name="Heading1 2 3 2" xfId="469" xr:uid="{5A246552-8026-4ABD-9E5A-E8C4E274D2E5}"/>
    <cellStyle name="Heading1 2 3 3" xfId="468" xr:uid="{66275E82-D175-4563-BD98-76FE39657FC3}"/>
    <cellStyle name="Heading1 2 4" xfId="131" xr:uid="{A5BA9D75-10B8-48B9-83B7-B8854A2C53B2}"/>
    <cellStyle name="Heading1 2 4 2" xfId="471" xr:uid="{360DDA92-6A24-4BFB-A9FC-79ADEA8BE0CB}"/>
    <cellStyle name="Heading1 2 4 3" xfId="470" xr:uid="{4CEEA4F0-88DB-47B0-946F-F0EEA92CA71C}"/>
    <cellStyle name="Heading1 2 5" xfId="132" xr:uid="{81C524AB-1C16-4E52-9097-B0B5761597CF}"/>
    <cellStyle name="Heading1 2 5 2" xfId="473" xr:uid="{F6889E46-2300-4A3B-B1E0-E2E94D19D7A1}"/>
    <cellStyle name="Heading1 2 5 3" xfId="472" xr:uid="{A5D46347-546A-4B9B-9BDA-E36F1E7E07DA}"/>
    <cellStyle name="Heading1 2 6" xfId="128" xr:uid="{1A2A689A-CAD6-44CB-9D18-D5BA5B26CB23}"/>
    <cellStyle name="Heading1 2 6 2" xfId="475" xr:uid="{7A75880A-848D-4E62-A30B-C52EFB0EE48A}"/>
    <cellStyle name="Heading1 2 6 3" xfId="474" xr:uid="{DE6FB0A3-4D96-4F6A-A04B-987EED77ED3C}"/>
    <cellStyle name="Heading1 2 7" xfId="476" xr:uid="{0385BD13-7A80-4C8E-B0C6-6A3835121F10}"/>
    <cellStyle name="Heading1 2 8" xfId="465" xr:uid="{19D55A21-15DB-4E56-B4A4-653F9342DDCA}"/>
    <cellStyle name="Heading1 3" xfId="133" xr:uid="{5B7CAF8C-DC04-43CD-B2D1-A9ACF699721F}"/>
    <cellStyle name="Heading1 3 2" xfId="228" xr:uid="{FA6E772A-7019-4330-A929-78085883A706}"/>
    <cellStyle name="Heading1 3 2 2" xfId="479" xr:uid="{2BCE29E1-736A-465D-8EC9-B426267D1551}"/>
    <cellStyle name="Heading1 3 2 3" xfId="478" xr:uid="{4D7CB6B8-5313-4E3A-9EFC-8A140548C386}"/>
    <cellStyle name="Heading1 3 3" xfId="216" xr:uid="{0C41EC38-83FA-4125-BB57-717F80BC6B51}"/>
    <cellStyle name="Heading1 3 3 2" xfId="480" xr:uid="{DB23A25F-4788-49B1-81E6-7276938D15C5}"/>
    <cellStyle name="Heading1 3 4" xfId="481" xr:uid="{F256E287-B458-4898-BF7D-13C67C4DEEE0}"/>
    <cellStyle name="Heading1 3 5" xfId="477" xr:uid="{B356D0E6-555B-4567-A324-A3CD8CB945BF}"/>
    <cellStyle name="Heading1 4" xfId="482" xr:uid="{0AFCD115-FFBB-4739-B9F9-463476425FD5}"/>
    <cellStyle name="Hyperlink" xfId="21" xr:uid="{68F84944-8576-4C8B-9E62-C4958E597211}"/>
    <cellStyle name="Hyperlink 2" xfId="43" xr:uid="{DCEDE5D8-179F-4DEE-936F-6AD44EB277A4}"/>
    <cellStyle name="Hyperlink 2 2" xfId="135" xr:uid="{F0572D49-D4ED-4663-8339-D4AEACD36EDF}"/>
    <cellStyle name="Hyperlink 2 2 2" xfId="486" xr:uid="{6923CFBB-208B-4862-8F50-40E547D5AE96}"/>
    <cellStyle name="Hyperlink 2 2 3" xfId="485" xr:uid="{E0469441-584D-4478-A943-C715BD63D36E}"/>
    <cellStyle name="Hyperlink 2 3" xfId="136" xr:uid="{84680F35-334F-4B71-B2F9-E517E9FA63C2}"/>
    <cellStyle name="Hyperlink 2 3 2" xfId="488" xr:uid="{DB1D343F-47DF-4BC3-94B1-7AA21D3CBD09}"/>
    <cellStyle name="Hyperlink 2 3 3" xfId="487" xr:uid="{59D80E20-56EF-4991-A74A-268918340C76}"/>
    <cellStyle name="Hyperlink 2 4" xfId="137" xr:uid="{3B3FDE6E-9A46-4EA4-8472-4C1321EF549B}"/>
    <cellStyle name="Hyperlink 2 4 2" xfId="490" xr:uid="{0963339E-F5FE-41BD-8B0C-1BA3C8F69558}"/>
    <cellStyle name="Hyperlink 2 4 3" xfId="489" xr:uid="{41CCB9C5-1FD0-434D-BA3E-90FEF05829BC}"/>
    <cellStyle name="Hyperlink 2 5" xfId="138" xr:uid="{3EF9BC8C-B83E-4097-9FEF-30E8A7F70CE3}"/>
    <cellStyle name="Hyperlink 2 5 2" xfId="492" xr:uid="{C6DE4A31-D31B-4F5C-B041-DC0A6C240F6B}"/>
    <cellStyle name="Hyperlink 2 5 3" xfId="491" xr:uid="{A3F6932B-5C2F-41B1-8826-BAC10967208B}"/>
    <cellStyle name="Hyperlink 2 6" xfId="134" xr:uid="{DD5B0812-E445-451D-9F43-D0DF382A4823}"/>
    <cellStyle name="Hyperlink 2 6 2" xfId="494" xr:uid="{C0B7139F-E795-4E1E-9BD0-239366A38628}"/>
    <cellStyle name="Hyperlink 2 6 3" xfId="493" xr:uid="{436A6C45-25DB-4934-9F28-F684C13B73DE}"/>
    <cellStyle name="Hyperlink 2 7" xfId="495" xr:uid="{AC0CD0B4-C79A-44CA-BDAF-9324BF7CB3E4}"/>
    <cellStyle name="Hyperlink 2 8" xfId="484" xr:uid="{2F747623-94B7-4449-91AB-74C3E5FC69BF}"/>
    <cellStyle name="Hyperlink 3" xfId="496" xr:uid="{E27DBBCB-4E8C-44A4-B3DF-0FD65BA57E99}"/>
    <cellStyle name="Hyperlink 4" xfId="483" xr:uid="{5EDCEDA8-35CF-4021-A27F-049C09C64525}"/>
    <cellStyle name="Neutral" xfId="22" xr:uid="{75230582-EB87-4FD7-8413-09AC8F8FD7E7}"/>
    <cellStyle name="Neutral 2" xfId="44" xr:uid="{5958D5B8-F673-463D-A149-556A89DFB4DA}"/>
    <cellStyle name="Neutral 2 2" xfId="140" xr:uid="{E797A97E-4E9F-42E4-9B05-49D6E5FAC834}"/>
    <cellStyle name="Neutral 2 2 2" xfId="500" xr:uid="{F2F11AAC-3C04-44C0-92A5-0635C96E1FDA}"/>
    <cellStyle name="Neutral 2 2 3" xfId="499" xr:uid="{E2991A29-BE2D-4F4A-815F-19184564B370}"/>
    <cellStyle name="Neutral 2 3" xfId="141" xr:uid="{91137A7A-D708-443C-9D94-978F0F7AADA1}"/>
    <cellStyle name="Neutral 2 3 2" xfId="502" xr:uid="{70C0DC54-0CBB-4F22-9CED-D38113F19854}"/>
    <cellStyle name="Neutral 2 3 3" xfId="501" xr:uid="{DAFB8609-5A52-4593-9C63-617A461AC546}"/>
    <cellStyle name="Neutral 2 4" xfId="142" xr:uid="{FE2BEE8C-3A06-4E60-A3EE-F4642DD5C3FF}"/>
    <cellStyle name="Neutral 2 4 2" xfId="504" xr:uid="{A4E50020-44C5-4E8D-84DD-ADD087A02C23}"/>
    <cellStyle name="Neutral 2 4 3" xfId="503" xr:uid="{6F33D28F-C387-410F-B08A-3CA8866367FE}"/>
    <cellStyle name="Neutral 2 5" xfId="143" xr:uid="{969C7693-7BE9-4248-ADA9-3C416930A68D}"/>
    <cellStyle name="Neutral 2 5 2" xfId="506" xr:uid="{64854450-6B95-44BC-A84D-05FB513275F1}"/>
    <cellStyle name="Neutral 2 5 3" xfId="505" xr:uid="{95A623B4-9E21-42B5-8204-EF4C49568360}"/>
    <cellStyle name="Neutral 2 6" xfId="139" xr:uid="{4479A334-D596-480E-8725-5FBE3B1A6735}"/>
    <cellStyle name="Neutral 2 6 2" xfId="508" xr:uid="{FFA480FA-7393-4E1B-959C-E2DC99FF7764}"/>
    <cellStyle name="Neutral 2 6 3" xfId="507" xr:uid="{CF01F490-97B7-4875-90AF-46E886BFD817}"/>
    <cellStyle name="Neutral 2 7" xfId="509" xr:uid="{E495B851-00A7-4393-A9F8-80E7792B3273}"/>
    <cellStyle name="Neutral 2 8" xfId="498" xr:uid="{68164970-C543-4923-B23F-56D60818D903}"/>
    <cellStyle name="Neutral 3" xfId="510" xr:uid="{F7ACE33D-B857-4D76-8478-64D12F85D384}"/>
    <cellStyle name="Neutral 4" xfId="497" xr:uid="{FD168965-1064-48DA-AEEB-95B083B60E40}"/>
    <cellStyle name="Normalny" xfId="0" builtinId="0"/>
    <cellStyle name="Normalny 10" xfId="3" xr:uid="{16E142DD-05F5-4525-A3DA-9A6287817460}"/>
    <cellStyle name="Normalny 10 2" xfId="144" xr:uid="{D6976F29-97C9-4B5B-A03D-CEBA929AD152}"/>
    <cellStyle name="Normalny 11" xfId="145" xr:uid="{2BF2F1F7-B0F2-44CF-9289-E5702B788F3C}"/>
    <cellStyle name="Normalny 11 2" xfId="512" xr:uid="{F76A1F87-5638-4EFF-A6F9-750B9B7BC558}"/>
    <cellStyle name="Normalny 11 3" xfId="511" xr:uid="{3666EA65-6CD1-413B-BA3A-06E91B6A003A}"/>
    <cellStyle name="Normalny 12" xfId="1" xr:uid="{AC7636F1-340B-4BFA-B76B-3DD9B4019321}"/>
    <cellStyle name="Normalny 12 2" xfId="209" xr:uid="{9F45B1A5-3225-4803-B4DB-72C25BC0579D}"/>
    <cellStyle name="Normalny 12 3" xfId="513" xr:uid="{46A2F601-A4E7-406A-A058-8F1C8C22D38A}"/>
    <cellStyle name="Normalny 13" xfId="5" xr:uid="{FF306FBA-64F9-49E7-A3B4-89613190E6EF}"/>
    <cellStyle name="Normalny 14" xfId="243" xr:uid="{BDBF96EB-D140-49C9-99BD-6719FD9F89A2}"/>
    <cellStyle name="Normalny 15" xfId="248" xr:uid="{47D231A6-CE37-46BA-9704-A09D0BAE8B4D}"/>
    <cellStyle name="Normalny 2" xfId="2" xr:uid="{F779D5B2-6FE7-4806-91B2-EB238C8CEEF6}"/>
    <cellStyle name="Normalny 2 10" xfId="4" xr:uid="{C9533BE0-3775-4EBC-8339-DC4844E5BB5B}"/>
    <cellStyle name="Normalny 2 11" xfId="6" xr:uid="{6D9D6B0F-53C8-40C5-840C-0DF01A5AB41B}"/>
    <cellStyle name="Normalny 2 2" xfId="147" xr:uid="{E29241B2-50F8-41DD-AA25-F38C57EC23EF}"/>
    <cellStyle name="Normalny 2 2 2" xfId="148" xr:uid="{00A9AF2D-BD9B-455F-AAC5-E1DCD8F1D86B}"/>
    <cellStyle name="Normalny 2 2 2 2" xfId="230" xr:uid="{6A2DA738-5D2A-46C9-A8C0-7DDC781094ED}"/>
    <cellStyle name="Normalny 2 2 2 2 2" xfId="517" xr:uid="{65466E09-CF70-4770-8D0B-DBD7EAFB96AA}"/>
    <cellStyle name="Normalny 2 2 2 2 3" xfId="516" xr:uid="{AAE358DE-393E-4118-B6F0-F7E4CD22F4F0}"/>
    <cellStyle name="Normalny 2 2 2 3" xfId="217" xr:uid="{B59180FB-15B5-4A89-8BE0-6D567D7100CB}"/>
    <cellStyle name="Normalny 2 2 2 3 2" xfId="518" xr:uid="{BFB6794A-0AED-48C9-86E2-C9999A26EF06}"/>
    <cellStyle name="Normalny 2 2 2 4" xfId="519" xr:uid="{9BAB6895-543B-4EF6-A14A-9C553A8BA6D2}"/>
    <cellStyle name="Normalny 2 2 2 5" xfId="515" xr:uid="{E45E9F44-38D8-4B56-9AFB-EC7A78082440}"/>
    <cellStyle name="Normalny 2 2 3" xfId="229" xr:uid="{3CE16C2D-6CB0-4FEF-AAE2-9EA9E129A279}"/>
    <cellStyle name="Normalny 2 2 3 2" xfId="521" xr:uid="{869FB0F5-7A59-4A8B-A58D-FBBDD4AF4490}"/>
    <cellStyle name="Normalny 2 2 3 3" xfId="520" xr:uid="{29F32CE7-01D7-4BEF-B996-F02BB0FD88DB}"/>
    <cellStyle name="Normalny 2 2 4" xfId="212" xr:uid="{DEBB04BA-2692-4E7B-9ED2-4EB6533A264B}"/>
    <cellStyle name="Normalny 2 2 4 2" xfId="522" xr:uid="{79810F1C-2FF0-48F4-AA29-D7A395E4D6EA}"/>
    <cellStyle name="Normalny 2 2 5" xfId="523" xr:uid="{ECBE7A02-2F26-436A-8C54-BE6427DB7D3E}"/>
    <cellStyle name="Normalny 2 2 6" xfId="514" xr:uid="{147A34B5-B7EB-4E3A-B7E2-6F40F8E3F421}"/>
    <cellStyle name="Normalny 2 3" xfId="149" xr:uid="{B8CD1A7B-69E7-460B-88DA-E55740CC1357}"/>
    <cellStyle name="Normalny 2 3 2" xfId="525" xr:uid="{448388DD-DC2F-4A22-8E16-0EACC9FDCFE5}"/>
    <cellStyle name="Normalny 2 3 3" xfId="524" xr:uid="{64A5BDAE-5853-4C56-8AA5-C99686AB9FEF}"/>
    <cellStyle name="Normalny 2 4" xfId="150" xr:uid="{14955D4D-2AB8-4F73-8732-6C52E9324F8E}"/>
    <cellStyle name="Normalny 2 4 2" xfId="527" xr:uid="{08D067CA-07C1-45AB-81CD-B5F1B3A9924F}"/>
    <cellStyle name="Normalny 2 4 3" xfId="526" xr:uid="{B6B09E37-913E-4B2C-991E-FD1521D7C8AD}"/>
    <cellStyle name="Normalny 2 5" xfId="151" xr:uid="{8913A404-71F9-4F24-B183-00110D4D920A}"/>
    <cellStyle name="Normalny 2 5 2" xfId="529" xr:uid="{459B0C18-0F0D-44B4-B398-42DA0E750332}"/>
    <cellStyle name="Normalny 2 5 3" xfId="528" xr:uid="{22888716-3BFA-4C43-B275-651B07F2A8C1}"/>
    <cellStyle name="Normalny 2 6" xfId="152" xr:uid="{494EE0C2-2EE6-4EBB-90E2-030A60D9D2CE}"/>
    <cellStyle name="Normalny 2 6 2" xfId="531" xr:uid="{126AD58F-E82D-4B0C-9B78-376551D9C969}"/>
    <cellStyle name="Normalny 2 6 3" xfId="530" xr:uid="{989B7771-5E17-4546-B653-6C92E367405F}"/>
    <cellStyle name="Normalny 2 7" xfId="153" xr:uid="{1DECD6B4-D1C9-4C60-BE2F-382AD15DEAE2}"/>
    <cellStyle name="Normalny 2 7 2" xfId="533" xr:uid="{1603A102-2042-4E1D-B7D5-6F451C1417CC}"/>
    <cellStyle name="Normalny 2 7 3" xfId="532" xr:uid="{4652AEF3-367B-43F2-BFC6-007942122B03}"/>
    <cellStyle name="Normalny 2 8" xfId="146" xr:uid="{8FEC115E-B619-4F44-8D09-083B4B7C2DB4}"/>
    <cellStyle name="Normalny 2 8 2" xfId="535" xr:uid="{1B3DD1BD-DC27-49C4-B344-B6E1004187A0}"/>
    <cellStyle name="Normalny 2 8 3" xfId="534" xr:uid="{B8CF3100-AD23-4EAD-9812-4D12412D6171}"/>
    <cellStyle name="Normalny 2 9" xfId="211" xr:uid="{43709DDA-1C66-43C5-8E5F-FB6C70FEAB11}"/>
    <cellStyle name="Normalny 2 9 2" xfId="536" xr:uid="{97CA3E69-82A6-4FD4-8CAE-7040486F3569}"/>
    <cellStyle name="Normalny 3" xfId="7" xr:uid="{3484F40D-78F7-49F0-9DBD-8BDA873DD682}"/>
    <cellStyle name="Normalny 3 2" xfId="155" xr:uid="{BC9A276B-12E0-4879-BFF6-86753DF6312B}"/>
    <cellStyle name="Normalny 3 2 2" xfId="539" xr:uid="{9CC18F97-CBF3-4218-BD71-ACD9CDEBFDA1}"/>
    <cellStyle name="Normalny 3 2 3" xfId="538" xr:uid="{C7FADE33-BC93-4776-ADDC-F695711D1EC4}"/>
    <cellStyle name="Normalny 3 3" xfId="156" xr:uid="{1C719A7C-A91C-450C-8414-490956A0FF5C}"/>
    <cellStyle name="Normalny 3 3 2" xfId="541" xr:uid="{61AD80F3-368F-4DF6-B52E-0838A6E7B025}"/>
    <cellStyle name="Normalny 3 3 3" xfId="540" xr:uid="{20D48AC2-7CC7-4408-8F21-281F271607EA}"/>
    <cellStyle name="Normalny 3 4" xfId="157" xr:uid="{63D47433-9891-44EF-A719-30B743C1C69D}"/>
    <cellStyle name="Normalny 3 4 2" xfId="543" xr:uid="{2C3E71A1-BBC8-4160-A2EC-44C7A557165F}"/>
    <cellStyle name="Normalny 3 4 3" xfId="542" xr:uid="{A912C725-D97E-43D6-AD0A-F8C744CD3F26}"/>
    <cellStyle name="Normalny 3 5" xfId="158" xr:uid="{5412673D-3B29-4475-8CBD-7D90680F99D9}"/>
    <cellStyle name="Normalny 3 5 2" xfId="545" xr:uid="{FEDB8E59-C621-41AE-BC19-06E748314C25}"/>
    <cellStyle name="Normalny 3 5 3" xfId="544" xr:uid="{2BB0E770-055A-4E68-91DC-0CDEA2B3AE42}"/>
    <cellStyle name="Normalny 3 6" xfId="154" xr:uid="{A74441A9-77F2-4D02-B53F-C2233B4C3237}"/>
    <cellStyle name="Normalny 3 6 2" xfId="547" xr:uid="{E1B2BB1C-41D1-4A03-B225-930A60B47401}"/>
    <cellStyle name="Normalny 3 6 3" xfId="546" xr:uid="{DCF65C75-69F7-442F-A133-43AC572B86E6}"/>
    <cellStyle name="Normalny 3 7" xfId="548" xr:uid="{7AB22835-DF6A-4ED0-B460-8B899AEB143E}"/>
    <cellStyle name="Normalny 3 8" xfId="537" xr:uid="{00A477C5-E6E8-4F82-990F-AA9F6314127E}"/>
    <cellStyle name="Normalny 4" xfId="29" xr:uid="{4329F1AE-5B4E-42C8-8808-9C01F5BC6105}"/>
    <cellStyle name="Normalny 4 2" xfId="160" xr:uid="{D128314F-C043-444B-B1F2-24F7ADE150E2}"/>
    <cellStyle name="Normalny 4 2 2" xfId="551" xr:uid="{AC0AAC1D-B92B-41F4-A138-030D73AB0102}"/>
    <cellStyle name="Normalny 4 2 3" xfId="550" xr:uid="{99940BC9-56E7-46CF-974B-DEEE71A55B71}"/>
    <cellStyle name="Normalny 4 3" xfId="161" xr:uid="{7F69BFF0-46FA-41ED-AAEC-7BFABCF1DAF6}"/>
    <cellStyle name="Normalny 4 3 2" xfId="553" xr:uid="{C24CB6E0-DA72-4533-9C67-25E66ABF7EAA}"/>
    <cellStyle name="Normalny 4 3 3" xfId="552" xr:uid="{1B334370-CDE6-41B5-B56B-6E78DA71DFEB}"/>
    <cellStyle name="Normalny 4 4" xfId="162" xr:uid="{E8EE1952-981B-4023-AC6E-32B847576B4E}"/>
    <cellStyle name="Normalny 4 4 2" xfId="555" xr:uid="{DFC4B05A-7D12-4A30-873C-5DFC6D473978}"/>
    <cellStyle name="Normalny 4 4 3" xfId="554" xr:uid="{9F2ECFA3-896F-4776-A821-1481099E8982}"/>
    <cellStyle name="Normalny 4 5" xfId="163" xr:uid="{00224E92-9872-4C83-8162-385C6DEE4BB6}"/>
    <cellStyle name="Normalny 4 5 2" xfId="247" xr:uid="{681BFF0C-A4E9-4090-8DCE-D9BE03927C57}"/>
    <cellStyle name="Normalny 4 5 2 2" xfId="557" xr:uid="{EECCC02D-98DB-4EF1-99EE-86BBE48F9440}"/>
    <cellStyle name="Normalny 4 5 3" xfId="556" xr:uid="{B010A5F4-58FC-4163-9751-AAA16E34078B}"/>
    <cellStyle name="Normalny 4 6" xfId="159" xr:uid="{9F576832-839E-419F-9F05-E72956C224A3}"/>
    <cellStyle name="Normalny 4 6 2" xfId="559" xr:uid="{FCAF8B07-E6F1-44E2-BEE7-5C80C2CB0A58}"/>
    <cellStyle name="Normalny 4 6 3" xfId="558" xr:uid="{20273B1A-6FB6-4E57-94DD-ADD0240FE473}"/>
    <cellStyle name="Normalny 4 7" xfId="560" xr:uid="{A9FA5604-EF27-4B9A-917F-3FAA46931F65}"/>
    <cellStyle name="Normalny 4 8" xfId="549" xr:uid="{D9647E5A-E635-4899-B99E-22F6CC1DF2B6}"/>
    <cellStyle name="Normalny 5" xfId="164" xr:uid="{B6C29BF5-72BC-428F-BC6E-8D1003F79FC6}"/>
    <cellStyle name="Normalny 5 2" xfId="165" xr:uid="{849940EF-6574-4701-98A2-871E594238DD}"/>
    <cellStyle name="Normalny 5 2 2" xfId="232" xr:uid="{9E281FBB-8DAA-4435-8374-9E4EDCD73E40}"/>
    <cellStyle name="Normalny 5 2 2 2" xfId="564" xr:uid="{A3AD3BF1-98FA-4082-90BB-CAA68EE44309}"/>
    <cellStyle name="Normalny 5 2 2 3" xfId="563" xr:uid="{4DA93FFA-E7CA-4D05-85E0-85FC620E4646}"/>
    <cellStyle name="Normalny 5 2 3" xfId="223" xr:uid="{6FBBF093-E59A-4ACE-8C43-A2D80316D88B}"/>
    <cellStyle name="Normalny 5 2 3 2" xfId="565" xr:uid="{C8F2F5AD-F3C7-4D4B-A097-4953A9700193}"/>
    <cellStyle name="Normalny 5 2 4" xfId="566" xr:uid="{0F461FA0-C2EF-41BF-B72D-FC4F2D876017}"/>
    <cellStyle name="Normalny 5 2 5" xfId="562" xr:uid="{B3278E70-A146-4E3B-B44B-DA5D8C868217}"/>
    <cellStyle name="Normalny 5 3" xfId="166" xr:uid="{AD6BBAAB-09C3-4D51-8DA2-9C0ACB5D4A02}"/>
    <cellStyle name="Normalny 5 3 2" xfId="568" xr:uid="{97AD2166-3A93-4493-9809-61138E7345DF}"/>
    <cellStyle name="Normalny 5 3 3" xfId="567" xr:uid="{EA68828A-1933-42A4-B9AE-68BF5703F1C2}"/>
    <cellStyle name="Normalny 5 4" xfId="231" xr:uid="{E7AA092B-5119-4B4B-A999-E79C37BE0FEC}"/>
    <cellStyle name="Normalny 5 4 2" xfId="570" xr:uid="{C60F9C1F-2D9C-4B66-81AA-38E126ED277E}"/>
    <cellStyle name="Normalny 5 4 3" xfId="569" xr:uid="{48D73EB0-6856-4DD4-9850-4660058FDC17}"/>
    <cellStyle name="Normalny 5 5" xfId="213" xr:uid="{73236C59-F3EC-42D9-AC38-67DB085E81EA}"/>
    <cellStyle name="Normalny 5 5 2" xfId="571" xr:uid="{2D27090A-519D-4C60-A275-B779B18A50D6}"/>
    <cellStyle name="Normalny 5 6" xfId="240" xr:uid="{B6BEDBC3-B8FD-4327-AEE5-F3B1B7EEA441}"/>
    <cellStyle name="Normalny 5 7" xfId="242" xr:uid="{3120961A-328D-42E4-BC9C-C4B90C86642D}"/>
    <cellStyle name="Normalny 5 8" xfId="561" xr:uid="{31D69983-7FAE-4DAE-8DAA-44414EDF6D28}"/>
    <cellStyle name="Normalny 6" xfId="167" xr:uid="{BE459DC0-1797-4CD7-96F8-EE2E4615207A}"/>
    <cellStyle name="Normalny 6 2" xfId="168" xr:uid="{B29A47AC-134C-46BE-ADF3-C77FD46B3CD3}"/>
    <cellStyle name="Normalny 6 2 2" xfId="574" xr:uid="{8678B8BC-4689-46CA-B64B-422F3AE9D0C8}"/>
    <cellStyle name="Normalny 6 2 3" xfId="573" xr:uid="{016B3DD9-088B-43F1-BE6A-474484C6556E}"/>
    <cellStyle name="Normalny 6 3" xfId="233" xr:uid="{5115C91F-34D9-45F5-99A1-FADAB72EB6C0}"/>
    <cellStyle name="Normalny 6 3 2" xfId="576" xr:uid="{FE8EE630-B652-4A87-A1AA-A57E598F3C4B}"/>
    <cellStyle name="Normalny 6 3 3" xfId="575" xr:uid="{C96DA8A1-2561-43D1-9A1B-C355BAD33B29}"/>
    <cellStyle name="Normalny 6 4" xfId="222" xr:uid="{4A9F78CD-6D02-4469-ACFD-C2AA41687B1B}"/>
    <cellStyle name="Normalny 6 4 2" xfId="577" xr:uid="{A8BEF897-69D1-4B03-9D9E-0F5326B24512}"/>
    <cellStyle name="Normalny 6 5" xfId="578" xr:uid="{94A8B625-33DF-43DD-9C15-D44E23A12B3E}"/>
    <cellStyle name="Normalny 6 6" xfId="572" xr:uid="{ECB61CA6-4D28-4284-BBC2-F151880D1FD2}"/>
    <cellStyle name="Normalny 7" xfId="169" xr:uid="{FDAC42CD-DA5A-423A-9AC1-B6A10CA521F9}"/>
    <cellStyle name="Normalny 7 2" xfId="234" xr:uid="{0FC6E66B-9DE1-4A10-93A5-655FB6F229C3}"/>
    <cellStyle name="Normalny 7 2 2" xfId="581" xr:uid="{58B9A086-B141-4ECC-A86B-78B0DA88962B}"/>
    <cellStyle name="Normalny 7 2 3" xfId="580" xr:uid="{9C7091C4-02DC-468E-A0F5-39FE49B2F536}"/>
    <cellStyle name="Normalny 7 3" xfId="224" xr:uid="{4C8F043C-8F7A-420D-911C-3B4DB3D053D6}"/>
    <cellStyle name="Normalny 7 3 2" xfId="582" xr:uid="{BEFC7CF0-6547-40D3-BE8B-0126FA505428}"/>
    <cellStyle name="Normalny 7 4" xfId="583" xr:uid="{3085A5A9-F584-4328-AF38-F4AE48A214EA}"/>
    <cellStyle name="Normalny 7 5" xfId="579" xr:uid="{6DAA9CD6-2EA3-41FC-8277-50D8932F427C}"/>
    <cellStyle name="Normalny 8" xfId="170" xr:uid="{CA157F90-4657-4809-89D7-0C580D38C439}"/>
    <cellStyle name="Normalny 8 2" xfId="585" xr:uid="{3A39048B-C0B8-4ABE-B9A6-2E9B5645D2B6}"/>
    <cellStyle name="Normalny 8 3" xfId="584" xr:uid="{E703CD6B-524F-46E8-8218-EF0B94858655}"/>
    <cellStyle name="Normalny 9" xfId="171" xr:uid="{44E80102-B29C-44FB-A123-EF7EDE651E44}"/>
    <cellStyle name="Normalny 9 2" xfId="587" xr:uid="{901DFB7A-072E-4953-9AAB-6C34AE784FE4}"/>
    <cellStyle name="Normalny 9 3" xfId="586" xr:uid="{3BB49BE9-F799-454D-BD4D-F61A8CBC06FC}"/>
    <cellStyle name="Note" xfId="23" xr:uid="{E40804BB-FFB3-4DB3-8E64-998C8139F2AB}"/>
    <cellStyle name="Note 2" xfId="45" xr:uid="{6DB3E586-F100-46FA-8E65-21408D7D1CB5}"/>
    <cellStyle name="Note 2 2" xfId="173" xr:uid="{535313CF-10D8-40D3-A52E-F00109B79CEC}"/>
    <cellStyle name="Note 2 2 2" xfId="591" xr:uid="{E31FDFF6-6C8F-45BF-B9CC-368A762286AE}"/>
    <cellStyle name="Note 2 2 3" xfId="590" xr:uid="{5E4B60BF-DE85-4E30-BCA7-931CC9E6A326}"/>
    <cellStyle name="Note 2 3" xfId="174" xr:uid="{82F92C8A-3F53-406F-B0C3-D49A786AA2B1}"/>
    <cellStyle name="Note 2 3 2" xfId="593" xr:uid="{424A2C30-362D-4837-854D-D660DD763FD1}"/>
    <cellStyle name="Note 2 3 3" xfId="592" xr:uid="{4821F80B-4234-4CD5-BA40-1D8492F98C9D}"/>
    <cellStyle name="Note 2 4" xfId="175" xr:uid="{F8EDCAF3-AC92-4836-9AAC-3ED5914E074D}"/>
    <cellStyle name="Note 2 4 2" xfId="595" xr:uid="{A0DD054B-E30F-4DA4-B548-69C11F93375B}"/>
    <cellStyle name="Note 2 4 3" xfId="594" xr:uid="{BAFA0B1D-A5BE-4F7D-A3CC-AC3ED8C3AF3C}"/>
    <cellStyle name="Note 2 5" xfId="176" xr:uid="{A8CB0CC5-21B4-49AE-AB3F-5B0D1153FCB8}"/>
    <cellStyle name="Note 2 5 2" xfId="597" xr:uid="{2271C3CF-4E1C-49EE-80B5-F75B8417ABD2}"/>
    <cellStyle name="Note 2 5 3" xfId="596" xr:uid="{DED48234-A3A1-4AF1-A766-F8C743F302A7}"/>
    <cellStyle name="Note 2 6" xfId="172" xr:uid="{3EB1247C-4597-4DF0-904C-3889A821AF7C}"/>
    <cellStyle name="Note 2 6 2" xfId="599" xr:uid="{97808BD8-6E5F-4A13-B102-DBD29DEE906F}"/>
    <cellStyle name="Note 2 6 3" xfId="598" xr:uid="{962D4658-392C-48E3-88D6-E75AF2B2F1A6}"/>
    <cellStyle name="Note 2 7" xfId="600" xr:uid="{147E08E5-2FCA-4A5B-B4CC-35DCFAFC3700}"/>
    <cellStyle name="Note 2 8" xfId="589" xr:uid="{7331802B-8745-4C18-97A4-C353CEF61465}"/>
    <cellStyle name="Note 3" xfId="601" xr:uid="{DD640B1C-028E-42E3-B5C8-1604F240E74D}"/>
    <cellStyle name="Note 4" xfId="588" xr:uid="{06600354-C5FB-479F-BF3A-5D52CB290E13}"/>
    <cellStyle name="Result" xfId="24" xr:uid="{131FFBBE-87F8-4474-92C3-D5494B10B068}"/>
    <cellStyle name="Result 1" xfId="177" xr:uid="{7948154B-B43D-41B2-8916-1FC0AD32777B}"/>
    <cellStyle name="Result 1 2" xfId="603" xr:uid="{01485E0D-CA01-4CAD-A055-D193F155269F}"/>
    <cellStyle name="Result 1 3" xfId="602" xr:uid="{75BF669A-06F2-4237-BE0E-ACCA911195A9}"/>
    <cellStyle name="Result 2" xfId="46" xr:uid="{3376E9BE-A183-46B9-80FD-6B5096D3C5DE}"/>
    <cellStyle name="Result 2 2" xfId="179" xr:uid="{061A1D12-6AFF-4E24-90FD-B92F15C1ABF5}"/>
    <cellStyle name="Result 2 2 2" xfId="606" xr:uid="{50150253-11FC-4DE9-8A5E-5DB9A0FD1305}"/>
    <cellStyle name="Result 2 2 3" xfId="605" xr:uid="{FB8B65A4-C65B-477E-93CE-18EBA88CC517}"/>
    <cellStyle name="Result 2 3" xfId="180" xr:uid="{EDF4D213-9168-4F8F-A4EC-6F69443846A6}"/>
    <cellStyle name="Result 2 3 2" xfId="608" xr:uid="{5A3B384D-E7EC-4FDB-9BE3-CBB81B0F04C5}"/>
    <cellStyle name="Result 2 3 3" xfId="607" xr:uid="{96AE306F-90CC-4799-B319-51372FDE481F}"/>
    <cellStyle name="Result 2 4" xfId="181" xr:uid="{9ECBA26D-68BC-427E-BCDD-F5AD91465DE9}"/>
    <cellStyle name="Result 2 4 2" xfId="610" xr:uid="{A92B7773-F5DA-45D9-88E5-A07E7386E046}"/>
    <cellStyle name="Result 2 4 3" xfId="609" xr:uid="{569D64F6-97C6-41B9-A1AC-CEB408FF6347}"/>
    <cellStyle name="Result 2 5" xfId="182" xr:uid="{B443B2BF-FDE3-434B-9AA1-832D25FF3381}"/>
    <cellStyle name="Result 2 5 2" xfId="612" xr:uid="{FC0C7C05-839E-4AE6-AD11-A373EA7A76A5}"/>
    <cellStyle name="Result 2 5 3" xfId="611" xr:uid="{EAC9609E-0194-44F9-AEE3-F4B042FE8516}"/>
    <cellStyle name="Result 2 6" xfId="178" xr:uid="{906FC404-ACA9-4031-A88D-EB06DBDEC182}"/>
    <cellStyle name="Result 2 6 2" xfId="614" xr:uid="{8429AAB7-9894-4E3F-88CD-BDE462A700F7}"/>
    <cellStyle name="Result 2 6 3" xfId="613" xr:uid="{4C8E918B-9A4E-41CC-9BEB-C79B6D3DACCA}"/>
    <cellStyle name="Result 2 7" xfId="615" xr:uid="{6D46AD35-1457-421F-8AC7-73589FC654C8}"/>
    <cellStyle name="Result 2 8" xfId="604" xr:uid="{348FA16A-84F4-4EF3-A56C-9B58E23B52EC}"/>
    <cellStyle name="Result 3" xfId="183" xr:uid="{D4F49C3E-4CAB-41C2-84C5-6D84EBE0F883}"/>
    <cellStyle name="Result 3 2" xfId="235" xr:uid="{037D1F50-5A30-4D9F-90E3-E9CC18DD9296}"/>
    <cellStyle name="Result 3 2 2" xfId="618" xr:uid="{3678D1DC-F098-4667-9C10-157C7CA0D970}"/>
    <cellStyle name="Result 3 2 3" xfId="617" xr:uid="{D1837764-3AA9-4AF5-B664-FA604C9B3907}"/>
    <cellStyle name="Result 3 3" xfId="218" xr:uid="{EB5E53BB-F301-46C9-96BA-95D3F1E1E463}"/>
    <cellStyle name="Result 3 3 2" xfId="619" xr:uid="{A5623B3B-3F02-4599-8248-047CB00F8425}"/>
    <cellStyle name="Result 3 4" xfId="620" xr:uid="{809F94DA-FAAB-4997-8F91-D579AE84EE14}"/>
    <cellStyle name="Result 3 5" xfId="616" xr:uid="{337C2D05-E92C-49C8-BCD5-CD19F21FC0F7}"/>
    <cellStyle name="Result 4" xfId="621" xr:uid="{AEE317BD-7BA4-4EE8-8F9B-66C91DF0C018}"/>
    <cellStyle name="Result2" xfId="25" xr:uid="{DB9E1BCB-5300-4F01-98D0-C03A67F0B598}"/>
    <cellStyle name="Result2 1" xfId="185" xr:uid="{46751AFD-3166-496F-981B-9B34B8466867}"/>
    <cellStyle name="Result2 1 2" xfId="623" xr:uid="{A82E5A52-A62B-4252-A3AE-F41F20AFAFA6}"/>
    <cellStyle name="Result2 1 3" xfId="622" xr:uid="{87EDCB40-3386-4D70-B9AD-9B9C6AEE7A00}"/>
    <cellStyle name="Result2 2" xfId="47" xr:uid="{A9197DDD-3C5A-47DC-B35D-68A947FB709D}"/>
    <cellStyle name="Result2 2 2" xfId="187" xr:uid="{1D3C13BD-1F82-4E83-8B45-693591196B1A}"/>
    <cellStyle name="Result2 2 2 2" xfId="626" xr:uid="{3D459CAA-5480-4B2D-AACC-5636B20C24F4}"/>
    <cellStyle name="Result2 2 2 3" xfId="625" xr:uid="{E6182342-032F-453F-95E3-699A43830507}"/>
    <cellStyle name="Result2 2 3" xfId="188" xr:uid="{47A7DADA-F0C7-4364-91E0-7B52DBC7500D}"/>
    <cellStyle name="Result2 2 3 2" xfId="628" xr:uid="{A3447887-556E-427F-93E2-60ED765F0042}"/>
    <cellStyle name="Result2 2 3 3" xfId="627" xr:uid="{3605EF18-C9C7-4E30-B09D-A863CFA03185}"/>
    <cellStyle name="Result2 2 4" xfId="189" xr:uid="{D8A56084-1166-4656-AB17-D1686E84AC02}"/>
    <cellStyle name="Result2 2 4 2" xfId="630" xr:uid="{0377237D-6BCF-4E7B-98BD-DF4CD9626CB6}"/>
    <cellStyle name="Result2 2 4 3" xfId="629" xr:uid="{62DF28C9-798F-4C44-B346-4226FB39CEF3}"/>
    <cellStyle name="Result2 2 5" xfId="190" xr:uid="{931F849B-6DD3-4B79-9C1D-E4A0521DA998}"/>
    <cellStyle name="Result2 2 5 2" xfId="632" xr:uid="{DA5D1A94-2CFB-4DF0-991A-A6AE60FE850B}"/>
    <cellStyle name="Result2 2 5 3" xfId="631" xr:uid="{4EA5C5A0-15AE-4836-AA67-ED20D6588D49}"/>
    <cellStyle name="Result2 2 6" xfId="186" xr:uid="{94830A38-3198-43C3-B3F7-7038ED440AAC}"/>
    <cellStyle name="Result2 2 6 2" xfId="634" xr:uid="{28AF6F7A-0538-404C-8EE5-0D7CA723294F}"/>
    <cellStyle name="Result2 2 6 3" xfId="633" xr:uid="{3F2DFB5E-1D51-402A-B2AC-9220BE9F5181}"/>
    <cellStyle name="Result2 2 7" xfId="635" xr:uid="{D825BC9A-8BF6-4C7C-8AA9-60426F2DD2E8}"/>
    <cellStyle name="Result2 2 8" xfId="624" xr:uid="{BEE4BF93-E2EF-48F3-880D-D10084CC1FBE}"/>
    <cellStyle name="Result2 3" xfId="191" xr:uid="{905A486C-4F6A-45B2-906E-2A4084615107}"/>
    <cellStyle name="Result2 3 2" xfId="236" xr:uid="{E783D1B3-E299-439C-A083-DC54F99BF101}"/>
    <cellStyle name="Result2 3 2 2" xfId="638" xr:uid="{220D802F-C842-4E87-BA94-E7E7DF7E7735}"/>
    <cellStyle name="Result2 3 2 3" xfId="637" xr:uid="{E4101BFE-C1EF-4C6B-97A5-E82ABFC0D244}"/>
    <cellStyle name="Result2 3 3" xfId="219" xr:uid="{798D2FA9-35B0-466E-9966-B3CBFCFFAC97}"/>
    <cellStyle name="Result2 3 3 2" xfId="639" xr:uid="{CCF4C7CB-1634-45CF-8939-3092BD7F586B}"/>
    <cellStyle name="Result2 3 4" xfId="640" xr:uid="{53F02B19-EAB4-44AE-8F28-C2B5976245E1}"/>
    <cellStyle name="Result2 3 5" xfId="636" xr:uid="{C367C4C3-B2C0-4367-9C80-25AB9DCCD0AC}"/>
    <cellStyle name="Result2 4" xfId="184" xr:uid="{9FCDA24C-7B06-4A7F-B6C1-E1262E3096BC}"/>
    <cellStyle name="Result2 4 2" xfId="642" xr:uid="{56244B34-482F-4F16-A863-4EC34410E30F}"/>
    <cellStyle name="Result2 4 3" xfId="641" xr:uid="{D69DAF4F-49FC-4D5C-ABB4-1E1048C9416E}"/>
    <cellStyle name="Result2 5" xfId="643" xr:uid="{DD3378E2-8FE3-4445-A228-4D0D7F088318}"/>
    <cellStyle name="Status" xfId="26" xr:uid="{2C44BCB9-DD56-4363-BB60-C7E96D350C2D}"/>
    <cellStyle name="Status 2" xfId="48" xr:uid="{5327F3CD-F032-46BA-84E5-3DA2772B1AED}"/>
    <cellStyle name="Status 2 2" xfId="193" xr:uid="{B5C49254-EAA9-4056-A8B8-7C53989390A8}"/>
    <cellStyle name="Status 2 2 2" xfId="647" xr:uid="{334924EE-0D56-4D09-9C88-B91B86619991}"/>
    <cellStyle name="Status 2 2 3" xfId="646" xr:uid="{1A610E7C-0B93-48F6-A614-39883992A62B}"/>
    <cellStyle name="Status 2 3" xfId="194" xr:uid="{FD48EA14-83DE-47A6-8899-4BF24897DA2D}"/>
    <cellStyle name="Status 2 3 2" xfId="649" xr:uid="{FBDDA728-07E5-4345-BDD7-5D1F3146F4BD}"/>
    <cellStyle name="Status 2 3 3" xfId="648" xr:uid="{46C49625-4650-4F5B-9BD3-D234C2A21DEF}"/>
    <cellStyle name="Status 2 4" xfId="195" xr:uid="{1ABFD5CE-54F0-47C8-A9C8-165CB822717B}"/>
    <cellStyle name="Status 2 4 2" xfId="651" xr:uid="{BDD3E10C-E5E8-4624-8242-CBE20AA59E8B}"/>
    <cellStyle name="Status 2 4 3" xfId="650" xr:uid="{D96C840C-D5F0-4066-8DE2-A99578064A07}"/>
    <cellStyle name="Status 2 5" xfId="196" xr:uid="{03D1E7EF-33D6-44AD-86E8-122951424EE6}"/>
    <cellStyle name="Status 2 5 2" xfId="246" xr:uid="{A47238EB-A571-45E9-A3B8-34CD7D4A6E2E}"/>
    <cellStyle name="Status 2 5 2 2" xfId="653" xr:uid="{6023D717-07AE-4EAE-BE76-F4F1DC9E6563}"/>
    <cellStyle name="Status 2 5 3" xfId="652" xr:uid="{BFA708D9-5B04-451A-991A-90A2270B0CE0}"/>
    <cellStyle name="Status 2 6" xfId="192" xr:uid="{FBDAD29A-F7C6-4ABF-9B61-4B36B641E7C8}"/>
    <cellStyle name="Status 2 6 2" xfId="655" xr:uid="{4BF41721-83DE-4CFD-BF84-233370A5235D}"/>
    <cellStyle name="Status 2 6 3" xfId="654" xr:uid="{B529D2E3-C49C-4CBF-B284-CCF6A3C0FB73}"/>
    <cellStyle name="Status 2 7" xfId="656" xr:uid="{C97CAF9F-45CA-4E5E-BE68-70990AA31DD4}"/>
    <cellStyle name="Status 2 8" xfId="645" xr:uid="{07875BB7-C1BC-45E3-8F98-1A3EED4D65E2}"/>
    <cellStyle name="Status 3" xfId="197" xr:uid="{73CACA6C-7F30-43ED-86DD-616B5098E661}"/>
    <cellStyle name="Status 3 2" xfId="237" xr:uid="{8666ABA7-1773-4107-9E85-43D86AB356FB}"/>
    <cellStyle name="Status 3 2 2" xfId="659" xr:uid="{D4B687E3-3449-47B7-8AF0-9B9F81821534}"/>
    <cellStyle name="Status 3 2 3" xfId="658" xr:uid="{3A5FFC91-19E7-4A73-8181-C3F03AFAE2FD}"/>
    <cellStyle name="Status 3 3" xfId="220" xr:uid="{64032CFE-4E13-44E7-BA2B-631BD7039C8A}"/>
    <cellStyle name="Status 3 3 2" xfId="660" xr:uid="{EF3D6884-662B-47E5-91FC-39FCD3AFCDE0}"/>
    <cellStyle name="Status 3 4" xfId="661" xr:uid="{AE424DF5-C6A5-464E-8311-416BFEC64E9F}"/>
    <cellStyle name="Status 3 5" xfId="657" xr:uid="{BD311A2E-12CA-4E07-A6B1-6A2B5199DBCA}"/>
    <cellStyle name="Status 4" xfId="662" xr:uid="{903A01E1-8CD8-4F68-91F4-6197DB407AE6}"/>
    <cellStyle name="Status 5" xfId="644" xr:uid="{285CC248-E9B7-4D0F-BFAA-62D1035C98E5}"/>
    <cellStyle name="Text" xfId="27" xr:uid="{510C0FB8-9E24-45EA-A0CF-3B0124D5318C}"/>
    <cellStyle name="Text 2" xfId="49" xr:uid="{38BB0C17-776F-4EB7-8C64-8727F9DEEC31}"/>
    <cellStyle name="Text 2 2" xfId="199" xr:uid="{A1C8B949-761D-4FCE-BBB8-710E70E39376}"/>
    <cellStyle name="Text 2 2 2" xfId="666" xr:uid="{9668E423-2321-4AB0-B681-3F65C144E65F}"/>
    <cellStyle name="Text 2 2 3" xfId="665" xr:uid="{2ABF16F1-51F6-4924-9F36-B4ADDDEA1604}"/>
    <cellStyle name="Text 2 3" xfId="200" xr:uid="{DA31069B-CC4B-4265-B0FE-6329208B7322}"/>
    <cellStyle name="Text 2 3 2" xfId="668" xr:uid="{2734D5EB-38C8-4058-9902-BEFB200AADE1}"/>
    <cellStyle name="Text 2 3 3" xfId="667" xr:uid="{400F08F1-769C-43C4-9031-5DAE72506ABD}"/>
    <cellStyle name="Text 2 4" xfId="201" xr:uid="{47EB8058-AE58-4DDF-B144-D87B877F6D11}"/>
    <cellStyle name="Text 2 4 2" xfId="670" xr:uid="{B24956D7-EDCE-4259-B896-7DC85CC2048B}"/>
    <cellStyle name="Text 2 4 3" xfId="669" xr:uid="{42A24E66-B6D4-439C-96BA-F72B9EA50433}"/>
    <cellStyle name="Text 2 5" xfId="202" xr:uid="{DFF71CF6-6219-4D79-B20D-EDA982A803ED}"/>
    <cellStyle name="Text 2 5 2" xfId="245" xr:uid="{E3518188-1648-461F-B5E6-7FF3D8287AA8}"/>
    <cellStyle name="Text 2 5 2 2" xfId="672" xr:uid="{AC985DF6-2387-427A-9FCD-D390DCC83B69}"/>
    <cellStyle name="Text 2 5 3" xfId="671" xr:uid="{AE245422-B00C-40C4-8FE7-2F7AA90735D1}"/>
    <cellStyle name="Text 2 6" xfId="198" xr:uid="{F9DD811C-8F1B-4D67-A0F9-90F0C8B872DA}"/>
    <cellStyle name="Text 2 6 2" xfId="674" xr:uid="{864FD079-654E-419D-A576-5B49A2FB87B2}"/>
    <cellStyle name="Text 2 6 3" xfId="673" xr:uid="{C8746498-BA1A-41F3-A8D8-352C4267D55C}"/>
    <cellStyle name="Text 2 7" xfId="675" xr:uid="{741A9F22-74E2-4A90-A3B4-D9ACC3B5CC6E}"/>
    <cellStyle name="Text 2 8" xfId="664" xr:uid="{B88BEC99-FAA9-4C47-B53F-C269BB996220}"/>
    <cellStyle name="Text 3" xfId="203" xr:uid="{803F5198-A538-49A4-B98C-19E6B52E034D}"/>
    <cellStyle name="Text 3 2" xfId="238" xr:uid="{16A53AF6-394E-47F9-8867-F1990223BB2E}"/>
    <cellStyle name="Text 3 2 2" xfId="678" xr:uid="{B4249EEB-188D-4D83-A0C2-007207E8BA18}"/>
    <cellStyle name="Text 3 2 3" xfId="677" xr:uid="{AFC2AB60-4750-4347-80C8-C041FEB28A34}"/>
    <cellStyle name="Text 3 3" xfId="221" xr:uid="{FEFB69B9-36C6-4DD6-990F-EBFD8C3A062C}"/>
    <cellStyle name="Text 3 3 2" xfId="679" xr:uid="{EB0526BC-4A93-4663-9F32-59F8FD25D1B2}"/>
    <cellStyle name="Text 3 4" xfId="680" xr:uid="{B7212199-7513-4EEB-861B-27AF1C050351}"/>
    <cellStyle name="Text 3 5" xfId="676" xr:uid="{C17A2C78-1B45-43F7-B2C9-D06955033F79}"/>
    <cellStyle name="Text 4" xfId="681" xr:uid="{4A50BD8E-6212-45FE-96DF-C991CBD6BD91}"/>
    <cellStyle name="Text 5" xfId="663" xr:uid="{5B3875BE-FED7-4648-AC50-F135DA39FD49}"/>
    <cellStyle name="Warning" xfId="28" xr:uid="{7F8FF737-FEF2-4B43-83AC-4539A986C80A}"/>
    <cellStyle name="Warning 2" xfId="50" xr:uid="{304BF468-D4ED-4099-B1D4-9792FC95A389}"/>
    <cellStyle name="Warning 2 2" xfId="205" xr:uid="{54BACF2D-EC4E-45A1-8751-19A564A50C4D}"/>
    <cellStyle name="Warning 2 2 2" xfId="685" xr:uid="{901D26F5-417B-457D-9531-B8BD4174FD45}"/>
    <cellStyle name="Warning 2 2 3" xfId="684" xr:uid="{7DF394B4-1541-4541-B5E1-C27C4FE70B80}"/>
    <cellStyle name="Warning 2 3" xfId="206" xr:uid="{078875E3-9681-4575-9522-BC8C7F23402A}"/>
    <cellStyle name="Warning 2 3 2" xfId="687" xr:uid="{89D11A27-0534-4CE3-AEF0-9C67999B0E67}"/>
    <cellStyle name="Warning 2 3 3" xfId="686" xr:uid="{B74E645C-A3DD-4C79-A8C4-3F75DB7EC1D7}"/>
    <cellStyle name="Warning 2 4" xfId="207" xr:uid="{5EFB1F45-A0EA-4E54-95A2-0ACDFCA0DB57}"/>
    <cellStyle name="Warning 2 4 2" xfId="689" xr:uid="{DF89A04C-A6E8-4D12-B80D-97AB6071B998}"/>
    <cellStyle name="Warning 2 4 3" xfId="688" xr:uid="{70C0E201-0196-4C93-AE8A-2A010CC54D32}"/>
    <cellStyle name="Warning 2 5" xfId="208" xr:uid="{1BB2A41F-868A-4AE0-8565-BCFFFE3E36DF}"/>
    <cellStyle name="Warning 2 5 2" xfId="691" xr:uid="{29A3FB0D-92FF-4F97-A2E0-4F04DD94D893}"/>
    <cellStyle name="Warning 2 5 3" xfId="690" xr:uid="{1610F84B-52FC-4A42-A938-1A74F3C757E2}"/>
    <cellStyle name="Warning 2 6" xfId="204" xr:uid="{82AF07BB-3232-401A-9716-E4A70ED98A1C}"/>
    <cellStyle name="Warning 2 6 2" xfId="693" xr:uid="{F6E53851-3178-49C9-A74B-77CF802E45F1}"/>
    <cellStyle name="Warning 2 6 3" xfId="692" xr:uid="{12BB1571-EE9D-4190-93C4-F59A3E4BEDE0}"/>
    <cellStyle name="Warning 2 7" xfId="694" xr:uid="{36CAFD6E-D371-4478-8DD0-E7305BC5047B}"/>
    <cellStyle name="Warning 2 8" xfId="683" xr:uid="{5F677659-59E6-462B-8675-3B652CAF39F3}"/>
    <cellStyle name="Warning 3" xfId="695" xr:uid="{DB6A9F48-BAD5-4D8A-B7B6-F7B04B280DAF}"/>
    <cellStyle name="Warning 4" xfId="682" xr:uid="{7F81E464-90D3-466D-9E3C-3B7303236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6BBC6-E8F4-43CA-847B-4BB05D31F286}">
  <dimension ref="B2:P73"/>
  <sheetViews>
    <sheetView tabSelected="1" workbookViewId="0">
      <selection activeCell="M38" sqref="M38"/>
    </sheetView>
  </sheetViews>
  <sheetFormatPr defaultRowHeight="14.4"/>
  <cols>
    <col min="4" max="4" width="11.109375" customWidth="1"/>
    <col min="5" max="5" width="35" customWidth="1"/>
    <col min="6" max="6" width="13.88671875" customWidth="1"/>
    <col min="7" max="7" width="13.6640625" customWidth="1"/>
    <col min="13" max="13" width="11.33203125" customWidth="1"/>
    <col min="15" max="15" width="11.109375" customWidth="1"/>
  </cols>
  <sheetData>
    <row r="2" spans="2:16">
      <c r="B2" s="580" t="s">
        <v>806</v>
      </c>
      <c r="C2" s="580"/>
      <c r="D2" s="581" t="s">
        <v>0</v>
      </c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1"/>
    </row>
    <row r="3" spans="2:16">
      <c r="B3" s="580" t="s">
        <v>164</v>
      </c>
      <c r="C3" s="580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1"/>
    </row>
    <row r="4" spans="2:16">
      <c r="B4" s="579"/>
      <c r="C4" s="579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6">
      <c r="B5" s="1"/>
      <c r="C5" s="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6" ht="15" thickBot="1">
      <c r="B6" s="582"/>
      <c r="C6" s="582"/>
      <c r="D6" s="583" t="s">
        <v>163</v>
      </c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1"/>
    </row>
    <row r="7" spans="2:16" ht="102.6" thickBot="1">
      <c r="B7" s="2" t="s">
        <v>2</v>
      </c>
      <c r="C7" s="3" t="s">
        <v>3</v>
      </c>
      <c r="D7" s="4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  <c r="O7" s="2" t="s">
        <v>15</v>
      </c>
    </row>
    <row r="8" spans="2:16" ht="15" thickBot="1">
      <c r="B8" s="5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</row>
    <row r="9" spans="2:16" ht="15" thickBot="1">
      <c r="B9" s="112">
        <v>1</v>
      </c>
      <c r="C9" s="62"/>
      <c r="D9" s="324"/>
      <c r="E9" s="140" t="s">
        <v>418</v>
      </c>
      <c r="F9" s="135" t="s">
        <v>78</v>
      </c>
      <c r="G9" s="131" t="s">
        <v>419</v>
      </c>
      <c r="H9" s="108" t="s">
        <v>19</v>
      </c>
      <c r="I9" s="108">
        <v>2</v>
      </c>
      <c r="J9" s="324"/>
      <c r="K9" s="325"/>
      <c r="L9" s="119"/>
      <c r="M9" s="12"/>
      <c r="N9" s="13"/>
      <c r="O9" s="12"/>
    </row>
    <row r="10" spans="2:16" ht="15" thickBot="1">
      <c r="B10" s="112">
        <v>2</v>
      </c>
      <c r="C10" s="62"/>
      <c r="D10" s="324"/>
      <c r="E10" s="140" t="s">
        <v>423</v>
      </c>
      <c r="F10" s="135" t="s">
        <v>424</v>
      </c>
      <c r="G10" s="136" t="s">
        <v>425</v>
      </c>
      <c r="H10" s="108" t="s">
        <v>19</v>
      </c>
      <c r="I10" s="108">
        <v>24</v>
      </c>
      <c r="J10" s="324"/>
      <c r="K10" s="325"/>
      <c r="L10" s="119"/>
      <c r="M10" s="12"/>
      <c r="N10" s="13"/>
      <c r="O10" s="12"/>
    </row>
    <row r="11" spans="2:16" ht="15" thickBot="1">
      <c r="B11" s="112">
        <v>3</v>
      </c>
      <c r="C11" s="126"/>
      <c r="D11" s="126"/>
      <c r="E11" s="126" t="s">
        <v>334</v>
      </c>
      <c r="F11" s="126" t="s">
        <v>17</v>
      </c>
      <c r="G11" s="126" t="s">
        <v>99</v>
      </c>
      <c r="H11" s="126" t="s">
        <v>19</v>
      </c>
      <c r="I11" s="126">
        <v>120</v>
      </c>
      <c r="J11" s="126"/>
      <c r="K11" s="127"/>
      <c r="L11" s="119"/>
      <c r="M11" s="12"/>
      <c r="N11" s="13"/>
      <c r="O11" s="12"/>
    </row>
    <row r="12" spans="2:16" ht="15" thickBot="1">
      <c r="B12" s="112">
        <v>4</v>
      </c>
      <c r="C12" s="126"/>
      <c r="D12" s="126"/>
      <c r="E12" s="126" t="s">
        <v>336</v>
      </c>
      <c r="F12" s="126" t="s">
        <v>17</v>
      </c>
      <c r="G12" s="126" t="s">
        <v>337</v>
      </c>
      <c r="H12" s="126" t="s">
        <v>19</v>
      </c>
      <c r="I12" s="126">
        <v>28</v>
      </c>
      <c r="J12" s="126"/>
      <c r="K12" s="127"/>
      <c r="L12" s="119"/>
      <c r="M12" s="12"/>
      <c r="N12" s="13"/>
      <c r="O12" s="12"/>
    </row>
    <row r="13" spans="2:16" ht="15" thickBot="1">
      <c r="B13" s="149">
        <v>5</v>
      </c>
      <c r="C13" s="170"/>
      <c r="D13" s="184"/>
      <c r="E13" s="151" t="s">
        <v>485</v>
      </c>
      <c r="F13" s="151" t="s">
        <v>78</v>
      </c>
      <c r="G13" s="151" t="s">
        <v>486</v>
      </c>
      <c r="H13" s="153" t="s">
        <v>19</v>
      </c>
      <c r="I13" s="153">
        <v>10000</v>
      </c>
      <c r="J13" s="187"/>
      <c r="K13" s="326"/>
      <c r="L13" s="155"/>
      <c r="M13" s="12"/>
      <c r="N13" s="13"/>
      <c r="O13" s="12"/>
    </row>
    <row r="14" spans="2:16" ht="21" thickBot="1">
      <c r="B14" s="7">
        <v>6</v>
      </c>
      <c r="C14" s="14"/>
      <c r="D14" s="14"/>
      <c r="E14" s="9" t="s">
        <v>50</v>
      </c>
      <c r="F14" s="9" t="s">
        <v>17</v>
      </c>
      <c r="G14" s="9" t="s">
        <v>51</v>
      </c>
      <c r="H14" s="9" t="s">
        <v>19</v>
      </c>
      <c r="I14" s="9">
        <v>120</v>
      </c>
      <c r="J14" s="15"/>
      <c r="K14" s="15"/>
      <c r="L14" s="268"/>
      <c r="M14" s="12"/>
      <c r="N14" s="13"/>
      <c r="O14" s="12"/>
    </row>
    <row r="15" spans="2:16" ht="15" thickBot="1">
      <c r="B15" s="112">
        <v>7</v>
      </c>
      <c r="C15" s="61"/>
      <c r="D15" s="327"/>
      <c r="E15" s="110" t="s">
        <v>294</v>
      </c>
      <c r="F15" s="110" t="s">
        <v>142</v>
      </c>
      <c r="G15" s="111" t="s">
        <v>295</v>
      </c>
      <c r="H15" s="109" t="s">
        <v>19</v>
      </c>
      <c r="I15" s="106">
        <v>60</v>
      </c>
      <c r="J15" s="106"/>
      <c r="K15" s="106"/>
      <c r="L15" s="287"/>
      <c r="M15" s="12"/>
      <c r="N15" s="13"/>
      <c r="O15" s="12"/>
    </row>
    <row r="16" spans="2:16" ht="15" thickBot="1">
      <c r="B16" s="340">
        <v>8</v>
      </c>
      <c r="C16" s="237"/>
      <c r="D16" s="328"/>
      <c r="E16" s="243" t="s">
        <v>678</v>
      </c>
      <c r="F16" s="238" t="s">
        <v>17</v>
      </c>
      <c r="G16" s="238">
        <v>2.5000000000000001E-2</v>
      </c>
      <c r="H16" s="244" t="s">
        <v>19</v>
      </c>
      <c r="I16" s="238">
        <v>1600</v>
      </c>
      <c r="J16" s="329"/>
      <c r="K16" s="329"/>
      <c r="L16" s="236"/>
      <c r="M16" s="12"/>
      <c r="N16" s="13"/>
      <c r="O16" s="12"/>
      <c r="P16" s="255"/>
    </row>
    <row r="17" spans="2:16" ht="15" thickBot="1">
      <c r="B17" s="340">
        <v>9</v>
      </c>
      <c r="C17" s="237"/>
      <c r="D17" s="328"/>
      <c r="E17" s="243" t="s">
        <v>678</v>
      </c>
      <c r="F17" s="238" t="s">
        <v>17</v>
      </c>
      <c r="G17" s="238" t="s">
        <v>32</v>
      </c>
      <c r="H17" s="244" t="s">
        <v>19</v>
      </c>
      <c r="I17" s="238">
        <v>800</v>
      </c>
      <c r="J17" s="329"/>
      <c r="K17" s="329"/>
      <c r="L17" s="236"/>
      <c r="M17" s="12"/>
      <c r="N17" s="13"/>
      <c r="O17" s="12"/>
      <c r="P17" s="255"/>
    </row>
    <row r="18" spans="2:16" ht="15" thickBot="1">
      <c r="B18" s="341">
        <v>10</v>
      </c>
      <c r="C18" s="23"/>
      <c r="D18" s="330"/>
      <c r="E18" s="11" t="s">
        <v>135</v>
      </c>
      <c r="F18" s="11" t="s">
        <v>136</v>
      </c>
      <c r="G18" s="11"/>
      <c r="H18" s="11" t="s">
        <v>19</v>
      </c>
      <c r="I18" s="24">
        <v>100</v>
      </c>
      <c r="J18" s="330"/>
      <c r="K18" s="331"/>
      <c r="L18" s="267"/>
      <c r="M18" s="12"/>
      <c r="N18" s="13"/>
      <c r="O18" s="12"/>
    </row>
    <row r="19" spans="2:16" ht="15" thickBot="1">
      <c r="B19" s="341">
        <v>11</v>
      </c>
      <c r="C19" s="23"/>
      <c r="D19" s="330"/>
      <c r="E19" s="11" t="s">
        <v>135</v>
      </c>
      <c r="F19" s="11" t="s">
        <v>137</v>
      </c>
      <c r="G19" s="11"/>
      <c r="H19" s="11" t="s">
        <v>19</v>
      </c>
      <c r="I19" s="24">
        <v>70</v>
      </c>
      <c r="J19" s="330"/>
      <c r="K19" s="331"/>
      <c r="L19" s="267"/>
      <c r="M19" s="12"/>
      <c r="N19" s="13"/>
      <c r="O19" s="12"/>
    </row>
    <row r="20" spans="2:16" ht="15" thickBot="1">
      <c r="B20" s="112">
        <v>12</v>
      </c>
      <c r="C20" s="126"/>
      <c r="D20" s="126"/>
      <c r="E20" s="126" t="s">
        <v>358</v>
      </c>
      <c r="F20" s="126" t="s">
        <v>17</v>
      </c>
      <c r="G20" s="126" t="s">
        <v>117</v>
      </c>
      <c r="H20" s="126" t="s">
        <v>19</v>
      </c>
      <c r="I20" s="126">
        <v>112</v>
      </c>
      <c r="J20" s="126"/>
      <c r="K20" s="127"/>
      <c r="L20" s="119"/>
      <c r="M20" s="12"/>
      <c r="N20" s="13"/>
      <c r="O20" s="12"/>
    </row>
    <row r="21" spans="2:16" ht="15" thickBot="1">
      <c r="B21" s="7">
        <v>13</v>
      </c>
      <c r="C21" s="14"/>
      <c r="D21" s="8"/>
      <c r="E21" s="19" t="s">
        <v>72</v>
      </c>
      <c r="F21" s="19" t="s">
        <v>73</v>
      </c>
      <c r="G21" s="9" t="s">
        <v>74</v>
      </c>
      <c r="H21" s="11" t="s">
        <v>19</v>
      </c>
      <c r="I21" s="9">
        <v>2</v>
      </c>
      <c r="J21" s="9"/>
      <c r="K21" s="9"/>
      <c r="L21" s="268"/>
      <c r="M21" s="12"/>
      <c r="N21" s="13"/>
      <c r="O21" s="12"/>
    </row>
    <row r="22" spans="2:16" ht="15" thickBot="1">
      <c r="B22" s="7">
        <v>14</v>
      </c>
      <c r="C22" s="14"/>
      <c r="D22" s="8"/>
      <c r="E22" s="19" t="s">
        <v>75</v>
      </c>
      <c r="F22" s="19" t="s">
        <v>17</v>
      </c>
      <c r="G22" s="9" t="s">
        <v>76</v>
      </c>
      <c r="H22" s="11" t="s">
        <v>19</v>
      </c>
      <c r="I22" s="9">
        <v>40</v>
      </c>
      <c r="J22" s="9"/>
      <c r="K22" s="9"/>
      <c r="L22" s="268"/>
      <c r="M22" s="12"/>
      <c r="N22" s="13"/>
      <c r="O22" s="12"/>
    </row>
    <row r="23" spans="2:16" ht="15" thickBot="1">
      <c r="B23" s="112">
        <v>15</v>
      </c>
      <c r="C23" s="62"/>
      <c r="D23" s="324"/>
      <c r="E23" s="140" t="s">
        <v>375</v>
      </c>
      <c r="F23" s="135" t="s">
        <v>17</v>
      </c>
      <c r="G23" s="131" t="s">
        <v>117</v>
      </c>
      <c r="H23" s="108" t="s">
        <v>19</v>
      </c>
      <c r="I23" s="108">
        <v>1200</v>
      </c>
      <c r="J23" s="324"/>
      <c r="K23" s="325"/>
      <c r="L23" s="119"/>
      <c r="M23" s="12"/>
      <c r="N23" s="13"/>
      <c r="O23" s="12"/>
    </row>
    <row r="24" spans="2:16" ht="15" thickBot="1">
      <c r="B24" s="112">
        <v>16</v>
      </c>
      <c r="C24" s="62"/>
      <c r="D24" s="324"/>
      <c r="E24" s="140" t="s">
        <v>375</v>
      </c>
      <c r="F24" s="135" t="s">
        <v>17</v>
      </c>
      <c r="G24" s="131" t="s">
        <v>118</v>
      </c>
      <c r="H24" s="108" t="s">
        <v>19</v>
      </c>
      <c r="I24" s="108">
        <v>400</v>
      </c>
      <c r="J24" s="324"/>
      <c r="K24" s="325"/>
      <c r="L24" s="119"/>
      <c r="M24" s="12"/>
      <c r="N24" s="13"/>
      <c r="O24" s="12"/>
    </row>
    <row r="25" spans="2:16" ht="15" thickBot="1">
      <c r="B25" s="227">
        <v>17</v>
      </c>
      <c r="C25" s="227"/>
      <c r="D25" s="227"/>
      <c r="E25" s="264" t="s">
        <v>375</v>
      </c>
      <c r="F25" s="244" t="s">
        <v>17</v>
      </c>
      <c r="G25" s="244" t="s">
        <v>99</v>
      </c>
      <c r="H25" s="227" t="s">
        <v>19</v>
      </c>
      <c r="I25" s="244">
        <v>200</v>
      </c>
      <c r="J25" s="332"/>
      <c r="K25" s="333"/>
      <c r="L25" s="289"/>
      <c r="M25" s="12"/>
      <c r="N25" s="13"/>
      <c r="O25" s="12"/>
    </row>
    <row r="26" spans="2:16" ht="15" thickBot="1">
      <c r="B26" s="149">
        <v>18</v>
      </c>
      <c r="C26" s="170"/>
      <c r="D26" s="184"/>
      <c r="E26" s="191" t="s">
        <v>375</v>
      </c>
      <c r="F26" s="166" t="s">
        <v>78</v>
      </c>
      <c r="G26" s="166" t="s">
        <v>501</v>
      </c>
      <c r="H26" s="152" t="s">
        <v>19</v>
      </c>
      <c r="I26" s="166">
        <v>300</v>
      </c>
      <c r="J26" s="184"/>
      <c r="K26" s="326"/>
      <c r="L26" s="156"/>
      <c r="M26" s="12"/>
      <c r="N26" s="13"/>
      <c r="O26" s="12"/>
    </row>
    <row r="27" spans="2:16" ht="15" thickBot="1">
      <c r="B27" s="7">
        <v>19</v>
      </c>
      <c r="C27" s="14"/>
      <c r="D27" s="8"/>
      <c r="E27" s="19" t="s">
        <v>95</v>
      </c>
      <c r="F27" s="19" t="s">
        <v>96</v>
      </c>
      <c r="G27" s="20"/>
      <c r="H27" s="11" t="s">
        <v>19</v>
      </c>
      <c r="I27" s="9">
        <v>90</v>
      </c>
      <c r="J27" s="9"/>
      <c r="K27" s="9"/>
      <c r="L27" s="268"/>
      <c r="M27" s="12"/>
      <c r="N27" s="13"/>
      <c r="O27" s="12"/>
    </row>
    <row r="28" spans="2:16" ht="21" thickBot="1">
      <c r="B28" s="7">
        <v>20</v>
      </c>
      <c r="C28" s="14"/>
      <c r="D28" s="8"/>
      <c r="E28" s="19" t="s">
        <v>86</v>
      </c>
      <c r="F28" s="19" t="s">
        <v>87</v>
      </c>
      <c r="G28" s="567">
        <v>0.05</v>
      </c>
      <c r="H28" s="568" t="s">
        <v>19</v>
      </c>
      <c r="I28" s="559">
        <v>4</v>
      </c>
      <c r="J28" s="559"/>
      <c r="K28" s="559"/>
      <c r="L28" s="554"/>
      <c r="M28" s="524"/>
      <c r="N28" s="13"/>
      <c r="O28" s="12"/>
    </row>
    <row r="29" spans="2:16" ht="15" thickBot="1">
      <c r="B29" s="43">
        <v>21</v>
      </c>
      <c r="C29" s="23"/>
      <c r="D29" s="330"/>
      <c r="E29" s="24" t="s">
        <v>131</v>
      </c>
      <c r="F29" s="563" t="s">
        <v>17</v>
      </c>
      <c r="G29" s="564" t="s">
        <v>132</v>
      </c>
      <c r="H29" s="571" t="s">
        <v>19</v>
      </c>
      <c r="I29" s="564">
        <v>392</v>
      </c>
      <c r="J29" s="565"/>
      <c r="K29" s="565"/>
      <c r="L29" s="555"/>
      <c r="M29" s="561"/>
      <c r="N29" s="13"/>
      <c r="O29" s="12"/>
    </row>
    <row r="30" spans="2:16" ht="15" thickBot="1">
      <c r="B30" s="112">
        <v>22</v>
      </c>
      <c r="C30" s="126"/>
      <c r="D30" s="126"/>
      <c r="E30" s="126" t="s">
        <v>323</v>
      </c>
      <c r="F30" s="557" t="s">
        <v>78</v>
      </c>
      <c r="G30" s="562" t="s">
        <v>324</v>
      </c>
      <c r="H30" s="562" t="s">
        <v>19</v>
      </c>
      <c r="I30" s="562">
        <v>20</v>
      </c>
      <c r="J30" s="562"/>
      <c r="K30" s="562"/>
      <c r="L30" s="556"/>
      <c r="M30" s="561"/>
      <c r="N30" s="13"/>
      <c r="O30" s="12"/>
    </row>
    <row r="31" spans="2:16" ht="15" thickBot="1">
      <c r="B31" s="227">
        <v>23</v>
      </c>
      <c r="C31" s="227"/>
      <c r="D31" s="227"/>
      <c r="E31" s="262" t="s">
        <v>619</v>
      </c>
      <c r="F31" s="558" t="s">
        <v>620</v>
      </c>
      <c r="G31" s="572">
        <v>0.02</v>
      </c>
      <c r="H31" s="562" t="s">
        <v>19</v>
      </c>
      <c r="I31" s="562">
        <v>400</v>
      </c>
      <c r="J31" s="562"/>
      <c r="K31" s="562"/>
      <c r="L31" s="556"/>
      <c r="M31" s="561"/>
      <c r="N31" s="13"/>
      <c r="O31" s="12"/>
    </row>
    <row r="32" spans="2:16" ht="15" thickBot="1">
      <c r="B32" s="227">
        <v>24</v>
      </c>
      <c r="C32" s="227"/>
      <c r="D32" s="227"/>
      <c r="E32" s="262" t="s">
        <v>618</v>
      </c>
      <c r="F32" s="558" t="s">
        <v>589</v>
      </c>
      <c r="G32" s="562" t="s">
        <v>621</v>
      </c>
      <c r="H32" s="562" t="s">
        <v>19</v>
      </c>
      <c r="I32" s="562">
        <v>240</v>
      </c>
      <c r="J32" s="562"/>
      <c r="K32" s="562"/>
      <c r="L32" s="556"/>
      <c r="M32" s="561"/>
      <c r="N32" s="13"/>
      <c r="O32" s="12"/>
    </row>
    <row r="33" spans="2:15" ht="15" thickBot="1">
      <c r="B33" s="112">
        <v>25</v>
      </c>
      <c r="C33" s="62"/>
      <c r="D33" s="324"/>
      <c r="E33" s="140" t="s">
        <v>417</v>
      </c>
      <c r="F33" s="566" t="s">
        <v>17</v>
      </c>
      <c r="G33" s="573" t="s">
        <v>290</v>
      </c>
      <c r="H33" s="574" t="s">
        <v>19</v>
      </c>
      <c r="I33" s="574">
        <v>500</v>
      </c>
      <c r="J33" s="562"/>
      <c r="K33" s="562"/>
      <c r="L33" s="556"/>
      <c r="M33" s="561"/>
      <c r="N33" s="13"/>
      <c r="O33" s="12"/>
    </row>
    <row r="34" spans="2:15" ht="15" thickBot="1">
      <c r="B34" s="154">
        <v>26</v>
      </c>
      <c r="C34" s="150"/>
      <c r="D34" s="184"/>
      <c r="E34" s="172" t="s">
        <v>458</v>
      </c>
      <c r="F34" s="172" t="s">
        <v>78</v>
      </c>
      <c r="G34" s="569" t="s">
        <v>459</v>
      </c>
      <c r="H34" s="570" t="s">
        <v>19</v>
      </c>
      <c r="I34" s="306">
        <v>36</v>
      </c>
      <c r="J34" s="307"/>
      <c r="K34" s="307"/>
      <c r="L34" s="308"/>
      <c r="M34" s="560"/>
      <c r="N34" s="13"/>
      <c r="O34" s="12"/>
    </row>
    <row r="35" spans="2:15" ht="15" thickBot="1">
      <c r="B35" s="149">
        <v>27</v>
      </c>
      <c r="C35" s="183"/>
      <c r="D35" s="187"/>
      <c r="E35" s="153" t="s">
        <v>471</v>
      </c>
      <c r="F35" s="153" t="s">
        <v>78</v>
      </c>
      <c r="G35" s="153" t="s">
        <v>472</v>
      </c>
      <c r="H35" s="153" t="s">
        <v>19</v>
      </c>
      <c r="I35" s="153">
        <v>400</v>
      </c>
      <c r="J35" s="187"/>
      <c r="K35" s="187"/>
      <c r="L35" s="155"/>
      <c r="M35" s="12"/>
      <c r="N35" s="13"/>
      <c r="O35" s="12"/>
    </row>
    <row r="36" spans="2:15" ht="15" thickBot="1">
      <c r="B36" s="112">
        <v>28</v>
      </c>
      <c r="C36" s="62"/>
      <c r="D36" s="324"/>
      <c r="E36" s="140" t="s">
        <v>381</v>
      </c>
      <c r="F36" s="135" t="s">
        <v>78</v>
      </c>
      <c r="G36" s="131" t="s">
        <v>273</v>
      </c>
      <c r="H36" s="108" t="s">
        <v>19</v>
      </c>
      <c r="I36" s="108">
        <v>480</v>
      </c>
      <c r="J36" s="324"/>
      <c r="K36" s="325"/>
      <c r="L36" s="119"/>
      <c r="M36" s="12"/>
      <c r="N36" s="13"/>
      <c r="O36" s="12"/>
    </row>
    <row r="37" spans="2:15" ht="15" thickBot="1">
      <c r="B37" s="340">
        <v>29</v>
      </c>
      <c r="C37" s="237"/>
      <c r="D37" s="328"/>
      <c r="E37" s="243" t="s">
        <v>145</v>
      </c>
      <c r="F37" s="238" t="s">
        <v>665</v>
      </c>
      <c r="G37" s="256">
        <v>0.3</v>
      </c>
      <c r="H37" s="244" t="s">
        <v>19</v>
      </c>
      <c r="I37" s="238">
        <v>2800</v>
      </c>
      <c r="J37" s="329"/>
      <c r="K37" s="329"/>
      <c r="L37" s="338"/>
      <c r="M37" s="322"/>
      <c r="N37" s="323"/>
      <c r="O37" s="322"/>
    </row>
    <row r="38" spans="2:15" ht="204.6" thickBot="1">
      <c r="B38" s="7">
        <v>30</v>
      </c>
      <c r="C38" s="14"/>
      <c r="D38" s="14"/>
      <c r="E38" s="9" t="s">
        <v>38</v>
      </c>
      <c r="F38" s="9" t="s">
        <v>39</v>
      </c>
      <c r="G38" s="9" t="s">
        <v>40</v>
      </c>
      <c r="H38" s="9" t="s">
        <v>19</v>
      </c>
      <c r="I38" s="9">
        <v>30</v>
      </c>
      <c r="J38" s="15"/>
      <c r="K38" s="15"/>
      <c r="L38" s="339"/>
      <c r="M38" s="322"/>
      <c r="N38" s="323"/>
      <c r="O38" s="322"/>
    </row>
    <row r="39" spans="2:15" ht="41.4" thickBot="1">
      <c r="B39" s="7">
        <v>31</v>
      </c>
      <c r="C39" s="14"/>
      <c r="D39" s="14"/>
      <c r="E39" s="9" t="s">
        <v>41</v>
      </c>
      <c r="F39" s="9" t="s">
        <v>42</v>
      </c>
      <c r="G39" s="9" t="s">
        <v>43</v>
      </c>
      <c r="H39" s="9" t="s">
        <v>19</v>
      </c>
      <c r="I39" s="9">
        <v>200</v>
      </c>
      <c r="J39" s="15"/>
      <c r="K39" s="15"/>
      <c r="L39" s="268"/>
      <c r="M39" s="12"/>
      <c r="N39" s="13"/>
      <c r="O39" s="12"/>
    </row>
    <row r="40" spans="2:15" ht="15" thickBot="1">
      <c r="B40" s="112">
        <v>32</v>
      </c>
      <c r="C40" s="62"/>
      <c r="D40" s="324"/>
      <c r="E40" s="140" t="s">
        <v>384</v>
      </c>
      <c r="F40" s="135" t="s">
        <v>17</v>
      </c>
      <c r="G40" s="131" t="s">
        <v>92</v>
      </c>
      <c r="H40" s="108" t="s">
        <v>19</v>
      </c>
      <c r="I40" s="108">
        <v>200</v>
      </c>
      <c r="J40" s="324"/>
      <c r="K40" s="325"/>
      <c r="L40" s="119"/>
      <c r="M40" s="12"/>
      <c r="N40" s="13"/>
      <c r="O40" s="12"/>
    </row>
    <row r="41" spans="2:15" ht="51.6" thickBot="1">
      <c r="B41" s="112">
        <v>33</v>
      </c>
      <c r="C41" s="62"/>
      <c r="D41" s="324"/>
      <c r="E41" s="140" t="s">
        <v>436</v>
      </c>
      <c r="F41" s="135" t="s">
        <v>142</v>
      </c>
      <c r="G41" s="131" t="s">
        <v>53</v>
      </c>
      <c r="H41" s="108" t="s">
        <v>19</v>
      </c>
      <c r="I41" s="108">
        <v>8</v>
      </c>
      <c r="J41" s="324"/>
      <c r="K41" s="325"/>
      <c r="L41" s="119"/>
      <c r="M41" s="12"/>
      <c r="N41" s="13"/>
      <c r="O41" s="12"/>
    </row>
    <row r="42" spans="2:15" ht="21" thickBot="1">
      <c r="B42" s="112">
        <v>34</v>
      </c>
      <c r="C42" s="126"/>
      <c r="D42" s="126"/>
      <c r="E42" s="126" t="s">
        <v>331</v>
      </c>
      <c r="F42" s="126" t="s">
        <v>332</v>
      </c>
      <c r="G42" s="126" t="s">
        <v>333</v>
      </c>
      <c r="H42" s="126" t="s">
        <v>19</v>
      </c>
      <c r="I42" s="126">
        <v>20</v>
      </c>
      <c r="J42" s="126"/>
      <c r="K42" s="127"/>
      <c r="L42" s="119"/>
      <c r="M42" s="12"/>
      <c r="N42" s="13"/>
      <c r="O42" s="12"/>
    </row>
    <row r="43" spans="2:15" ht="15" thickBot="1">
      <c r="B43" s="149">
        <v>35</v>
      </c>
      <c r="C43" s="150"/>
      <c r="D43" s="184"/>
      <c r="E43" s="151" t="s">
        <v>480</v>
      </c>
      <c r="F43" s="151" t="s">
        <v>481</v>
      </c>
      <c r="G43" s="151" t="s">
        <v>482</v>
      </c>
      <c r="H43" s="152" t="s">
        <v>19</v>
      </c>
      <c r="I43" s="153">
        <v>70</v>
      </c>
      <c r="J43" s="187"/>
      <c r="K43" s="326"/>
      <c r="L43" s="156"/>
      <c r="M43" s="12"/>
      <c r="N43" s="13"/>
      <c r="O43" s="12"/>
    </row>
    <row r="44" spans="2:15" ht="15" thickBot="1">
      <c r="B44" s="112">
        <v>36</v>
      </c>
      <c r="C44" s="126"/>
      <c r="D44" s="126"/>
      <c r="E44" s="126" t="s">
        <v>356</v>
      </c>
      <c r="F44" s="126" t="s">
        <v>17</v>
      </c>
      <c r="G44" s="126" t="s">
        <v>357</v>
      </c>
      <c r="H44" s="126" t="s">
        <v>19</v>
      </c>
      <c r="I44" s="126">
        <v>100</v>
      </c>
      <c r="J44" s="126"/>
      <c r="K44" s="127"/>
      <c r="L44" s="119"/>
      <c r="M44" s="12"/>
      <c r="N44" s="13"/>
      <c r="O44" s="12"/>
    </row>
    <row r="45" spans="2:15" ht="15" thickBot="1">
      <c r="B45" s="227">
        <v>37</v>
      </c>
      <c r="C45" s="227"/>
      <c r="D45" s="227"/>
      <c r="E45" s="262" t="s">
        <v>622</v>
      </c>
      <c r="F45" s="244" t="s">
        <v>17</v>
      </c>
      <c r="G45" s="244" t="s">
        <v>92</v>
      </c>
      <c r="H45" s="227" t="s">
        <v>19</v>
      </c>
      <c r="I45" s="244">
        <v>4600</v>
      </c>
      <c r="J45" s="332"/>
      <c r="K45" s="333"/>
      <c r="L45" s="289"/>
      <c r="M45" s="12"/>
      <c r="N45" s="13"/>
      <c r="O45" s="12"/>
    </row>
    <row r="46" spans="2:15" ht="15" thickBot="1">
      <c r="B46" s="112">
        <v>38</v>
      </c>
      <c r="C46" s="126"/>
      <c r="D46" s="126"/>
      <c r="E46" s="126" t="s">
        <v>157</v>
      </c>
      <c r="F46" s="126" t="s">
        <v>339</v>
      </c>
      <c r="G46" s="129">
        <v>0.2</v>
      </c>
      <c r="H46" s="126" t="s">
        <v>19</v>
      </c>
      <c r="I46" s="126">
        <v>24</v>
      </c>
      <c r="J46" s="126"/>
      <c r="K46" s="127"/>
      <c r="L46" s="119"/>
      <c r="M46" s="12"/>
      <c r="N46" s="13"/>
      <c r="O46" s="12"/>
    </row>
    <row r="47" spans="2:15" ht="15" thickBot="1">
      <c r="B47" s="112">
        <v>39</v>
      </c>
      <c r="C47" s="62"/>
      <c r="D47" s="324"/>
      <c r="E47" s="140" t="s">
        <v>409</v>
      </c>
      <c r="F47" s="135" t="s">
        <v>410</v>
      </c>
      <c r="G47" s="136">
        <v>8.9999999999999993E-3</v>
      </c>
      <c r="H47" s="108" t="s">
        <v>19</v>
      </c>
      <c r="I47" s="108">
        <v>1000</v>
      </c>
      <c r="J47" s="324"/>
      <c r="K47" s="325"/>
      <c r="L47" s="119"/>
      <c r="M47" s="12"/>
      <c r="N47" s="13"/>
      <c r="O47" s="12"/>
    </row>
    <row r="48" spans="2:15" ht="21" thickBot="1">
      <c r="B48" s="112">
        <v>40</v>
      </c>
      <c r="C48" s="62"/>
      <c r="D48" s="324"/>
      <c r="E48" s="140" t="s">
        <v>412</v>
      </c>
      <c r="F48" s="135" t="s">
        <v>413</v>
      </c>
      <c r="G48" s="131" t="s">
        <v>414</v>
      </c>
      <c r="H48" s="108" t="s">
        <v>19</v>
      </c>
      <c r="I48" s="108">
        <v>432</v>
      </c>
      <c r="J48" s="324"/>
      <c r="K48" s="325"/>
      <c r="L48" s="119"/>
      <c r="M48" s="12"/>
      <c r="N48" s="13"/>
      <c r="O48" s="12"/>
    </row>
    <row r="49" spans="2:15" ht="15" thickBot="1">
      <c r="B49" s="227">
        <v>41</v>
      </c>
      <c r="C49" s="227"/>
      <c r="D49" s="227"/>
      <c r="E49" s="262" t="s">
        <v>623</v>
      </c>
      <c r="F49" s="244" t="s">
        <v>624</v>
      </c>
      <c r="G49" s="265" t="s">
        <v>99</v>
      </c>
      <c r="H49" s="227" t="s">
        <v>19</v>
      </c>
      <c r="I49" s="244">
        <v>3200</v>
      </c>
      <c r="J49" s="332"/>
      <c r="K49" s="333"/>
      <c r="L49" s="289"/>
      <c r="M49" s="12"/>
      <c r="N49" s="13"/>
      <c r="O49" s="12"/>
    </row>
    <row r="50" spans="2:15" ht="15" thickBot="1">
      <c r="B50" s="112">
        <v>42</v>
      </c>
      <c r="C50" s="61"/>
      <c r="D50" s="327"/>
      <c r="E50" s="110" t="s">
        <v>291</v>
      </c>
      <c r="F50" s="110" t="s">
        <v>17</v>
      </c>
      <c r="G50" s="111" t="s">
        <v>290</v>
      </c>
      <c r="H50" s="109" t="s">
        <v>19</v>
      </c>
      <c r="I50" s="106">
        <v>960</v>
      </c>
      <c r="J50" s="106"/>
      <c r="K50" s="106"/>
      <c r="L50" s="287"/>
      <c r="M50" s="12"/>
      <c r="N50" s="13"/>
      <c r="O50" s="12"/>
    </row>
    <row r="51" spans="2:15" ht="15" thickBot="1">
      <c r="B51" s="340">
        <v>43</v>
      </c>
      <c r="C51" s="237"/>
      <c r="D51" s="328"/>
      <c r="E51" s="243" t="s">
        <v>623</v>
      </c>
      <c r="F51" s="238" t="s">
        <v>585</v>
      </c>
      <c r="G51" s="238" t="s">
        <v>99</v>
      </c>
      <c r="H51" s="251" t="s">
        <v>19</v>
      </c>
      <c r="I51" s="238">
        <v>1680</v>
      </c>
      <c r="J51" s="329"/>
      <c r="K51" s="329"/>
      <c r="L51" s="236"/>
      <c r="M51" s="12"/>
      <c r="N51" s="13"/>
      <c r="O51" s="12"/>
    </row>
    <row r="52" spans="2:15" ht="15" thickBot="1">
      <c r="B52" s="7">
        <v>44</v>
      </c>
      <c r="C52" s="14"/>
      <c r="D52" s="14"/>
      <c r="E52" s="9" t="s">
        <v>48</v>
      </c>
      <c r="F52" s="9" t="s">
        <v>17</v>
      </c>
      <c r="G52" s="9" t="s">
        <v>49</v>
      </c>
      <c r="H52" s="9" t="s">
        <v>19</v>
      </c>
      <c r="I52" s="9">
        <v>600</v>
      </c>
      <c r="J52" s="15"/>
      <c r="K52" s="15"/>
      <c r="L52" s="268"/>
      <c r="M52" s="12"/>
      <c r="N52" s="13"/>
      <c r="O52" s="12"/>
    </row>
    <row r="53" spans="2:15" ht="15" thickBot="1">
      <c r="B53" s="7">
        <v>45</v>
      </c>
      <c r="C53" s="14"/>
      <c r="D53" s="14"/>
      <c r="E53" s="9" t="s">
        <v>58</v>
      </c>
      <c r="F53" s="9" t="s">
        <v>59</v>
      </c>
      <c r="G53" s="10">
        <v>1E-4</v>
      </c>
      <c r="H53" s="9" t="s">
        <v>19</v>
      </c>
      <c r="I53" s="9">
        <v>6</v>
      </c>
      <c r="J53" s="15"/>
      <c r="K53" s="15"/>
      <c r="L53" s="268"/>
      <c r="M53" s="12"/>
      <c r="N53" s="13"/>
      <c r="O53" s="12"/>
    </row>
    <row r="54" spans="2:15" ht="15" thickBot="1">
      <c r="B54" s="7">
        <v>46</v>
      </c>
      <c r="C54" s="14"/>
      <c r="D54" s="5"/>
      <c r="E54" s="17" t="s">
        <v>61</v>
      </c>
      <c r="F54" s="17" t="s">
        <v>61</v>
      </c>
      <c r="G54" s="11" t="s">
        <v>62</v>
      </c>
      <c r="H54" s="11" t="s">
        <v>19</v>
      </c>
      <c r="I54" s="11">
        <v>3000</v>
      </c>
      <c r="J54" s="11"/>
      <c r="K54" s="11"/>
      <c r="L54" s="44"/>
      <c r="M54" s="12"/>
      <c r="N54" s="13"/>
      <c r="O54" s="12"/>
    </row>
    <row r="55" spans="2:15" ht="15" thickBot="1">
      <c r="B55" s="7">
        <v>47</v>
      </c>
      <c r="C55" s="14"/>
      <c r="D55" s="8"/>
      <c r="E55" s="17" t="s">
        <v>61</v>
      </c>
      <c r="F55" s="17" t="s">
        <v>61</v>
      </c>
      <c r="G55" s="11" t="s">
        <v>63</v>
      </c>
      <c r="H55" s="11" t="s">
        <v>19</v>
      </c>
      <c r="I55" s="9">
        <v>500</v>
      </c>
      <c r="J55" s="9"/>
      <c r="K55" s="9"/>
      <c r="L55" s="268"/>
      <c r="M55" s="12"/>
      <c r="N55" s="13"/>
      <c r="O55" s="12"/>
    </row>
    <row r="56" spans="2:15" ht="15" thickBot="1">
      <c r="B56" s="342">
        <v>48</v>
      </c>
      <c r="C56" s="33"/>
      <c r="D56" s="336"/>
      <c r="E56" s="9" t="s">
        <v>314</v>
      </c>
      <c r="F56" s="9" t="s">
        <v>78</v>
      </c>
      <c r="G56" s="10" t="s">
        <v>315</v>
      </c>
      <c r="H56" s="114" t="s">
        <v>19</v>
      </c>
      <c r="I56" s="42">
        <v>2000</v>
      </c>
      <c r="J56" s="336"/>
      <c r="K56" s="337"/>
      <c r="L56" s="286"/>
      <c r="M56" s="12"/>
      <c r="N56" s="13"/>
      <c r="O56" s="12"/>
    </row>
    <row r="57" spans="2:15" ht="15" thickBot="1">
      <c r="B57" s="154">
        <v>49</v>
      </c>
      <c r="C57" s="150"/>
      <c r="D57" s="184"/>
      <c r="E57" s="172" t="s">
        <v>454</v>
      </c>
      <c r="F57" s="172" t="s">
        <v>17</v>
      </c>
      <c r="G57" s="172" t="s">
        <v>455</v>
      </c>
      <c r="H57" s="152" t="s">
        <v>19</v>
      </c>
      <c r="I57" s="166">
        <v>6000</v>
      </c>
      <c r="J57" s="154"/>
      <c r="K57" s="154"/>
      <c r="L57" s="155"/>
      <c r="M57" s="12"/>
      <c r="N57" s="13"/>
      <c r="O57" s="12"/>
    </row>
    <row r="58" spans="2:15" ht="15" thickBot="1">
      <c r="B58" s="154">
        <v>50</v>
      </c>
      <c r="C58" s="150"/>
      <c r="D58" s="184"/>
      <c r="E58" s="172" t="s">
        <v>456</v>
      </c>
      <c r="F58" s="172" t="s">
        <v>96</v>
      </c>
      <c r="G58" s="172" t="s">
        <v>457</v>
      </c>
      <c r="H58" s="152" t="s">
        <v>19</v>
      </c>
      <c r="I58" s="166">
        <v>30</v>
      </c>
      <c r="J58" s="154"/>
      <c r="K58" s="154"/>
      <c r="L58" s="155"/>
      <c r="M58" s="12"/>
      <c r="N58" s="13"/>
      <c r="O58" s="12"/>
    </row>
    <row r="59" spans="2:15" ht="15" thickBot="1">
      <c r="B59" s="112">
        <v>51</v>
      </c>
      <c r="C59" s="62"/>
      <c r="D59" s="324"/>
      <c r="E59" s="140" t="s">
        <v>401</v>
      </c>
      <c r="F59" s="135" t="s">
        <v>137</v>
      </c>
      <c r="G59" s="137">
        <v>0.1</v>
      </c>
      <c r="H59" s="108" t="s">
        <v>19</v>
      </c>
      <c r="I59" s="108">
        <v>4</v>
      </c>
      <c r="J59" s="324"/>
      <c r="K59" s="325"/>
      <c r="L59" s="119"/>
      <c r="M59" s="12"/>
      <c r="N59" s="13"/>
      <c r="O59" s="12"/>
    </row>
    <row r="60" spans="2:15" ht="41.4" thickBot="1">
      <c r="B60" s="112">
        <v>52</v>
      </c>
      <c r="C60" s="62"/>
      <c r="D60" s="324"/>
      <c r="E60" s="140" t="s">
        <v>437</v>
      </c>
      <c r="F60" s="135" t="s">
        <v>142</v>
      </c>
      <c r="G60" s="136" t="s">
        <v>246</v>
      </c>
      <c r="H60" s="108" t="s">
        <v>19</v>
      </c>
      <c r="I60" s="108">
        <v>4</v>
      </c>
      <c r="J60" s="324"/>
      <c r="K60" s="325"/>
      <c r="L60" s="119"/>
      <c r="M60" s="12"/>
      <c r="N60" s="13"/>
      <c r="O60" s="12"/>
    </row>
    <row r="61" spans="2:15" ht="15" thickBot="1">
      <c r="B61" s="149">
        <v>53</v>
      </c>
      <c r="C61" s="150"/>
      <c r="D61" s="184"/>
      <c r="E61" s="153" t="s">
        <v>473</v>
      </c>
      <c r="F61" s="153" t="s">
        <v>36</v>
      </c>
      <c r="G61" s="153" t="s">
        <v>474</v>
      </c>
      <c r="H61" s="153" t="s">
        <v>19</v>
      </c>
      <c r="I61" s="153">
        <v>2800</v>
      </c>
      <c r="J61" s="180"/>
      <c r="K61" s="154"/>
      <c r="L61" s="155"/>
      <c r="M61" s="12"/>
      <c r="N61" s="13"/>
      <c r="O61" s="12"/>
    </row>
    <row r="62" spans="2:15" ht="15" thickBot="1">
      <c r="B62" s="7">
        <v>54</v>
      </c>
      <c r="C62" s="14"/>
      <c r="D62" s="8"/>
      <c r="E62" s="19" t="s">
        <v>88</v>
      </c>
      <c r="F62" s="19" t="s">
        <v>78</v>
      </c>
      <c r="G62" s="21" t="s">
        <v>43</v>
      </c>
      <c r="H62" s="11" t="s">
        <v>19</v>
      </c>
      <c r="I62" s="9">
        <v>20</v>
      </c>
      <c r="J62" s="9"/>
      <c r="K62" s="9"/>
      <c r="L62" s="268"/>
      <c r="M62" s="12"/>
      <c r="N62" s="13"/>
      <c r="O62" s="12"/>
    </row>
    <row r="63" spans="2:15" ht="92.4" thickBot="1">
      <c r="B63" s="112">
        <v>55</v>
      </c>
      <c r="C63" s="62"/>
      <c r="D63" s="324"/>
      <c r="E63" s="140" t="s">
        <v>433</v>
      </c>
      <c r="F63" s="135" t="s">
        <v>142</v>
      </c>
      <c r="G63" s="131" t="s">
        <v>434</v>
      </c>
      <c r="H63" s="108" t="s">
        <v>435</v>
      </c>
      <c r="I63" s="108">
        <v>28</v>
      </c>
      <c r="J63" s="324" t="s">
        <v>810</v>
      </c>
      <c r="K63" s="325">
        <v>28</v>
      </c>
      <c r="L63" s="119"/>
      <c r="M63" s="12"/>
      <c r="N63" s="13"/>
      <c r="O63" s="12"/>
    </row>
    <row r="64" spans="2:15" ht="20.25" customHeight="1" thickBot="1">
      <c r="B64" s="112">
        <v>56</v>
      </c>
      <c r="C64" s="112"/>
      <c r="D64" s="112"/>
      <c r="E64" s="106" t="s">
        <v>344</v>
      </c>
      <c r="F64" s="106" t="s">
        <v>17</v>
      </c>
      <c r="G64" s="106" t="s">
        <v>345</v>
      </c>
      <c r="H64" s="126" t="s">
        <v>19</v>
      </c>
      <c r="I64" s="106">
        <v>1200</v>
      </c>
      <c r="J64" s="112"/>
      <c r="K64" s="127"/>
      <c r="L64" s="119"/>
      <c r="M64" s="12"/>
      <c r="N64" s="13"/>
      <c r="O64" s="12"/>
    </row>
    <row r="65" spans="2:15" ht="15" thickBot="1">
      <c r="B65" s="149">
        <v>57</v>
      </c>
      <c r="C65" s="150"/>
      <c r="D65" s="184"/>
      <c r="E65" s="166" t="s">
        <v>491</v>
      </c>
      <c r="F65" s="166" t="s">
        <v>17</v>
      </c>
      <c r="G65" s="166" t="s">
        <v>492</v>
      </c>
      <c r="H65" s="152" t="s">
        <v>19</v>
      </c>
      <c r="I65" s="166">
        <v>3000</v>
      </c>
      <c r="J65" s="187"/>
      <c r="K65" s="326"/>
      <c r="L65" s="156"/>
      <c r="M65" s="12"/>
      <c r="N65" s="13"/>
      <c r="O65" s="12"/>
    </row>
    <row r="66" spans="2:15" ht="15" thickBot="1">
      <c r="B66" s="519">
        <v>58</v>
      </c>
      <c r="C66" s="366"/>
      <c r="D66" s="520"/>
      <c r="E66" s="367" t="s">
        <v>527</v>
      </c>
      <c r="F66" s="368" t="s">
        <v>78</v>
      </c>
      <c r="G66" s="368" t="s">
        <v>528</v>
      </c>
      <c r="H66" s="369" t="s">
        <v>19</v>
      </c>
      <c r="I66" s="370">
        <v>240</v>
      </c>
      <c r="J66" s="521"/>
      <c r="K66" s="522"/>
      <c r="L66" s="523"/>
      <c r="M66" s="524"/>
      <c r="N66" s="525"/>
      <c r="O66" s="524"/>
    </row>
    <row r="67" spans="2:15" ht="15" thickBot="1">
      <c r="B67" s="526">
        <v>59</v>
      </c>
      <c r="C67" s="527"/>
      <c r="D67" s="528"/>
      <c r="E67" s="529" t="s">
        <v>800</v>
      </c>
      <c r="F67" s="530" t="s">
        <v>676</v>
      </c>
      <c r="G67" s="530" t="s">
        <v>801</v>
      </c>
      <c r="H67" s="369" t="s">
        <v>19</v>
      </c>
      <c r="I67" s="531">
        <v>900</v>
      </c>
      <c r="J67" s="528"/>
      <c r="K67" s="528"/>
      <c r="L67" s="532"/>
      <c r="M67" s="524"/>
      <c r="N67" s="525"/>
      <c r="O67" s="524"/>
    </row>
    <row r="68" spans="2:15" ht="15" thickBot="1">
      <c r="B68" s="526">
        <v>60</v>
      </c>
      <c r="C68" s="527"/>
      <c r="D68" s="528"/>
      <c r="E68" s="529" t="s">
        <v>800</v>
      </c>
      <c r="F68" s="530" t="s">
        <v>676</v>
      </c>
      <c r="G68" s="530" t="s">
        <v>802</v>
      </c>
      <c r="H68" s="369" t="s">
        <v>19</v>
      </c>
      <c r="I68" s="531">
        <v>900</v>
      </c>
      <c r="J68" s="528"/>
      <c r="K68" s="528"/>
      <c r="L68" s="532"/>
      <c r="M68" s="533"/>
      <c r="N68" s="534"/>
      <c r="O68" s="533"/>
    </row>
    <row r="69" spans="2:15" ht="15" thickBot="1">
      <c r="B69" s="576" t="s">
        <v>162</v>
      </c>
      <c r="C69" s="577"/>
      <c r="D69" s="577"/>
      <c r="E69" s="577"/>
      <c r="F69" s="577"/>
      <c r="G69" s="577"/>
      <c r="H69" s="577"/>
      <c r="I69" s="577"/>
      <c r="J69" s="577"/>
      <c r="K69" s="577"/>
      <c r="L69" s="578"/>
      <c r="M69" s="291">
        <f>SUM(M9:M68)</f>
        <v>0</v>
      </c>
      <c r="N69" s="292"/>
      <c r="O69" s="293">
        <f t="shared" ref="O69" si="0">M69*1.08</f>
        <v>0</v>
      </c>
    </row>
    <row r="71" spans="2:15">
      <c r="B71" s="535" t="s">
        <v>807</v>
      </c>
      <c r="C71" s="271"/>
      <c r="D71" s="271"/>
      <c r="E71" s="271"/>
      <c r="F71" s="271"/>
      <c r="G71" s="271"/>
      <c r="H71" s="271"/>
      <c r="I71" s="271"/>
      <c r="J71" s="271"/>
      <c r="K71" s="271"/>
      <c r="L71" s="271"/>
      <c r="M71" s="536"/>
    </row>
    <row r="72" spans="2:15">
      <c r="B72" s="537" t="s">
        <v>808</v>
      </c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</row>
    <row r="73" spans="2:15">
      <c r="B73" s="575"/>
      <c r="C73" s="575"/>
      <c r="D73" s="575"/>
      <c r="E73" s="575"/>
      <c r="F73" s="575"/>
    </row>
  </sheetData>
  <mergeCells count="8">
    <mergeCell ref="B73:F73"/>
    <mergeCell ref="B69:L69"/>
    <mergeCell ref="B4:C4"/>
    <mergeCell ref="B2:C2"/>
    <mergeCell ref="D2:N5"/>
    <mergeCell ref="B3:C3"/>
    <mergeCell ref="B6:C6"/>
    <mergeCell ref="D6:N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8E782-A729-4336-B5BC-162D8CE83C30}">
  <dimension ref="B4:O16"/>
  <sheetViews>
    <sheetView workbookViewId="0">
      <selection activeCell="O11" sqref="O11"/>
    </sheetView>
  </sheetViews>
  <sheetFormatPr defaultRowHeight="14.4"/>
  <cols>
    <col min="5" max="5" width="12.33203125" customWidth="1"/>
    <col min="13" max="13" width="13.109375" customWidth="1"/>
    <col min="15" max="15" width="13.109375" customWidth="1"/>
  </cols>
  <sheetData>
    <row r="4" spans="2:15">
      <c r="B4" s="580" t="s">
        <v>809</v>
      </c>
      <c r="C4" s="580"/>
      <c r="D4" s="581" t="s">
        <v>0</v>
      </c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80" t="s">
        <v>199</v>
      </c>
      <c r="C5" s="580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579"/>
      <c r="C6" s="579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>
      <c r="B7" s="1"/>
      <c r="C7" s="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1"/>
    </row>
    <row r="8" spans="2:15" ht="15" thickBot="1">
      <c r="B8" s="582"/>
      <c r="C8" s="582"/>
      <c r="D8" s="583" t="s">
        <v>710</v>
      </c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1"/>
    </row>
    <row r="9" spans="2:15" ht="102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5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5" ht="64.8" customHeight="1" thickBot="1">
      <c r="B11" s="30">
        <v>1</v>
      </c>
      <c r="C11" s="23"/>
      <c r="D11" s="23"/>
      <c r="E11" s="11" t="s">
        <v>211</v>
      </c>
      <c r="F11" s="11" t="s">
        <v>17</v>
      </c>
      <c r="G11" s="11" t="s">
        <v>212</v>
      </c>
      <c r="H11" s="11" t="s">
        <v>19</v>
      </c>
      <c r="I11" s="24">
        <v>19200</v>
      </c>
      <c r="J11" s="23"/>
      <c r="K11" s="31"/>
      <c r="L11" s="27"/>
      <c r="M11" s="28"/>
      <c r="N11" s="29"/>
      <c r="O11" s="28"/>
    </row>
    <row r="12" spans="2:15" ht="18.75" customHeight="1">
      <c r="B12" s="595" t="s">
        <v>711</v>
      </c>
      <c r="C12" s="595"/>
      <c r="D12" s="595"/>
      <c r="E12" s="595"/>
      <c r="F12" s="595"/>
      <c r="G12" s="595"/>
      <c r="H12" s="595"/>
      <c r="I12" s="595"/>
      <c r="J12" s="595"/>
      <c r="K12" s="595"/>
      <c r="L12" s="595"/>
      <c r="M12" s="595"/>
      <c r="N12" s="595"/>
      <c r="O12" s="595"/>
    </row>
    <row r="14" spans="2:15">
      <c r="B14" s="350" t="s">
        <v>180</v>
      </c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</row>
    <row r="15" spans="2:15">
      <c r="B15" s="351" t="s">
        <v>181</v>
      </c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</row>
    <row r="16" spans="2:15">
      <c r="B16" s="590"/>
      <c r="C16" s="590"/>
      <c r="D16" s="590"/>
      <c r="E16" s="590"/>
      <c r="F16" s="590"/>
      <c r="G16" s="285"/>
      <c r="H16" s="285"/>
      <c r="I16" s="285"/>
      <c r="J16" s="285"/>
      <c r="K16" s="285"/>
    </row>
  </sheetData>
  <mergeCells count="8">
    <mergeCell ref="B12:O12"/>
    <mergeCell ref="B16:F16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EB9D-A572-442F-A4BE-88890BF0117C}">
  <dimension ref="B3:O17"/>
  <sheetViews>
    <sheetView workbookViewId="0">
      <selection activeCell="O10" sqref="O10"/>
    </sheetView>
  </sheetViews>
  <sheetFormatPr defaultRowHeight="14.4"/>
  <cols>
    <col min="5" max="5" width="13.109375" customWidth="1"/>
    <col min="6" max="6" width="13.6640625" customWidth="1"/>
    <col min="13" max="13" width="13.109375" customWidth="1"/>
    <col min="15" max="15" width="12.109375" customWidth="1"/>
  </cols>
  <sheetData>
    <row r="3" spans="2:15">
      <c r="B3" s="592" t="s">
        <v>809</v>
      </c>
      <c r="C3" s="592"/>
      <c r="D3" s="593" t="s">
        <v>0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47"/>
    </row>
    <row r="4" spans="2:15">
      <c r="B4" s="592" t="s">
        <v>204</v>
      </c>
      <c r="C4" s="592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47"/>
      <c r="C5" s="47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47"/>
    </row>
    <row r="7" spans="2:15" ht="15" thickBot="1">
      <c r="B7" s="593" t="s">
        <v>712</v>
      </c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213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64.8" customHeight="1" thickBot="1">
      <c r="B10" s="54">
        <v>1</v>
      </c>
      <c r="C10" s="52"/>
      <c r="D10" s="52"/>
      <c r="E10" s="92" t="s">
        <v>214</v>
      </c>
      <c r="F10" s="55" t="s">
        <v>215</v>
      </c>
      <c r="G10" s="55" t="s">
        <v>99</v>
      </c>
      <c r="H10" s="96" t="s">
        <v>19</v>
      </c>
      <c r="I10" s="55">
        <v>4000</v>
      </c>
      <c r="J10" s="53"/>
      <c r="K10" s="89"/>
      <c r="L10" s="56"/>
      <c r="M10" s="28"/>
      <c r="N10" s="29"/>
      <c r="O10" s="28"/>
    </row>
    <row r="11" spans="2:15" ht="31.5" customHeight="1">
      <c r="B11" s="598" t="s">
        <v>216</v>
      </c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5" spans="2:15">
      <c r="B15" s="596"/>
      <c r="C15" s="597"/>
      <c r="D15" s="597"/>
      <c r="E15" s="597"/>
      <c r="F15" s="597"/>
      <c r="G15" s="597"/>
      <c r="H15" s="597"/>
      <c r="I15" s="597"/>
      <c r="J15" s="597"/>
      <c r="K15" s="597"/>
    </row>
    <row r="17" spans="2:11">
      <c r="B17" s="590"/>
      <c r="C17" s="590"/>
      <c r="D17" s="590"/>
      <c r="E17" s="590"/>
      <c r="F17" s="590"/>
      <c r="G17" s="285"/>
      <c r="H17" s="285"/>
      <c r="I17" s="285"/>
      <c r="J17" s="285"/>
      <c r="K17" s="285"/>
    </row>
  </sheetData>
  <mergeCells count="7">
    <mergeCell ref="B15:K15"/>
    <mergeCell ref="B17:F17"/>
    <mergeCell ref="B3:C3"/>
    <mergeCell ref="D3:N6"/>
    <mergeCell ref="B4:C4"/>
    <mergeCell ref="B7:O7"/>
    <mergeCell ref="B11:O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D246-E011-4ABA-926A-55DEF8011578}">
  <dimension ref="B4:O22"/>
  <sheetViews>
    <sheetView topLeftCell="A7" workbookViewId="0">
      <selection activeCell="S13" sqref="S13"/>
    </sheetView>
  </sheetViews>
  <sheetFormatPr defaultRowHeight="14.4"/>
  <cols>
    <col min="5" max="5" width="26.6640625" customWidth="1"/>
    <col min="13" max="13" width="11.33203125" customWidth="1"/>
    <col min="15" max="15" width="12" customWidth="1"/>
  </cols>
  <sheetData>
    <row r="4" spans="2:15">
      <c r="B4" s="580" t="s">
        <v>809</v>
      </c>
      <c r="C4" s="580"/>
      <c r="D4" s="581" t="s">
        <v>0</v>
      </c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80" t="s">
        <v>205</v>
      </c>
      <c r="C5" s="580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579"/>
      <c r="C6" s="579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>
      <c r="B7" s="1"/>
      <c r="C7" s="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1"/>
    </row>
    <row r="8" spans="2:15" ht="15" thickBot="1">
      <c r="B8" s="582"/>
      <c r="C8" s="582"/>
      <c r="D8" s="583" t="s">
        <v>716</v>
      </c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1"/>
    </row>
    <row r="9" spans="2:15" ht="102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5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5" ht="98.25" customHeight="1" thickBot="1">
      <c r="B11" s="30">
        <v>1</v>
      </c>
      <c r="C11" s="23"/>
      <c r="D11" s="23"/>
      <c r="E11" s="11" t="s">
        <v>221</v>
      </c>
      <c r="F11" s="11" t="s">
        <v>142</v>
      </c>
      <c r="G11" s="11" t="s">
        <v>222</v>
      </c>
      <c r="H11" s="11" t="s">
        <v>19</v>
      </c>
      <c r="I11" s="24">
        <v>1000</v>
      </c>
      <c r="J11" s="23"/>
      <c r="K11" s="31"/>
      <c r="L11" s="27"/>
      <c r="M11" s="28"/>
      <c r="N11" s="29"/>
      <c r="O11" s="28"/>
    </row>
    <row r="12" spans="2:15" ht="28.2" customHeight="1" thickBot="1">
      <c r="B12" s="164">
        <v>2</v>
      </c>
      <c r="C12" s="165"/>
      <c r="D12" s="150"/>
      <c r="E12" s="182" t="s">
        <v>466</v>
      </c>
      <c r="F12" s="153" t="s">
        <v>78</v>
      </c>
      <c r="G12" s="153" t="s">
        <v>462</v>
      </c>
      <c r="H12" s="153" t="s">
        <v>19</v>
      </c>
      <c r="I12" s="153">
        <v>680</v>
      </c>
      <c r="J12" s="150"/>
      <c r="K12" s="183"/>
      <c r="L12" s="155"/>
      <c r="M12" s="28"/>
      <c r="N12" s="29"/>
      <c r="O12" s="28"/>
    </row>
    <row r="13" spans="2:15" ht="31.8" customHeight="1" thickBot="1">
      <c r="B13" s="164">
        <v>3</v>
      </c>
      <c r="C13" s="165"/>
      <c r="D13" s="150"/>
      <c r="E13" s="182" t="s">
        <v>466</v>
      </c>
      <c r="F13" s="153" t="s">
        <v>78</v>
      </c>
      <c r="G13" s="153" t="s">
        <v>463</v>
      </c>
      <c r="H13" s="153" t="s">
        <v>19</v>
      </c>
      <c r="I13" s="153">
        <v>680</v>
      </c>
      <c r="J13" s="150"/>
      <c r="K13" s="183"/>
      <c r="L13" s="155"/>
      <c r="M13" s="28"/>
      <c r="N13" s="29"/>
      <c r="O13" s="28"/>
    </row>
    <row r="14" spans="2:15" ht="27.6" customHeight="1" thickBot="1">
      <c r="B14" s="164">
        <v>4</v>
      </c>
      <c r="C14" s="165"/>
      <c r="D14" s="150"/>
      <c r="E14" s="182" t="s">
        <v>467</v>
      </c>
      <c r="F14" s="153" t="s">
        <v>78</v>
      </c>
      <c r="G14" s="153" t="s">
        <v>465</v>
      </c>
      <c r="H14" s="153" t="s">
        <v>19</v>
      </c>
      <c r="I14" s="153">
        <v>600</v>
      </c>
      <c r="J14" s="150"/>
      <c r="K14" s="183"/>
      <c r="L14" s="155"/>
      <c r="M14" s="28"/>
      <c r="N14" s="29"/>
      <c r="O14" s="28"/>
    </row>
    <row r="15" spans="2:15" ht="63" thickBot="1">
      <c r="B15" s="154">
        <v>5</v>
      </c>
      <c r="C15" s="154"/>
      <c r="D15" s="184"/>
      <c r="E15" s="185" t="s">
        <v>468</v>
      </c>
      <c r="F15" s="166" t="s">
        <v>142</v>
      </c>
      <c r="G15" s="153" t="s">
        <v>469</v>
      </c>
      <c r="H15" s="153" t="s">
        <v>19</v>
      </c>
      <c r="I15" s="153">
        <v>400</v>
      </c>
      <c r="J15" s="184"/>
      <c r="K15" s="184"/>
      <c r="L15" s="155"/>
      <c r="M15" s="28"/>
      <c r="N15" s="29"/>
      <c r="O15" s="28"/>
    </row>
    <row r="16" spans="2:15" ht="72" thickBot="1">
      <c r="B16" s="154">
        <v>6</v>
      </c>
      <c r="C16" s="154"/>
      <c r="D16" s="150"/>
      <c r="E16" s="166" t="s">
        <v>470</v>
      </c>
      <c r="F16" s="166" t="s">
        <v>142</v>
      </c>
      <c r="G16" s="186" t="s">
        <v>469</v>
      </c>
      <c r="H16" s="152" t="s">
        <v>19</v>
      </c>
      <c r="I16" s="166">
        <v>260</v>
      </c>
      <c r="J16" s="154"/>
      <c r="K16" s="154"/>
      <c r="L16" s="155"/>
      <c r="M16" s="28"/>
      <c r="N16" s="29"/>
      <c r="O16" s="28"/>
    </row>
    <row r="17" spans="2:15" ht="15" thickBot="1">
      <c r="B17" s="584" t="s">
        <v>162</v>
      </c>
      <c r="C17" s="584"/>
      <c r="D17" s="584"/>
      <c r="E17" s="584"/>
      <c r="F17" s="584"/>
      <c r="G17" s="584"/>
      <c r="H17" s="584"/>
      <c r="I17" s="584"/>
      <c r="J17" s="584"/>
      <c r="K17" s="584"/>
      <c r="L17" s="584"/>
      <c r="M17" s="38"/>
      <c r="N17" s="39"/>
      <c r="O17" s="40"/>
    </row>
    <row r="20" spans="2:15">
      <c r="B20" s="90" t="s">
        <v>217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93"/>
      <c r="N20" s="355"/>
      <c r="O20" s="355"/>
    </row>
    <row r="21" spans="2:15">
      <c r="B21" s="91" t="s">
        <v>218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  <row r="22" spans="2:15">
      <c r="B22" s="599"/>
      <c r="C22" s="599"/>
      <c r="D22" s="599"/>
      <c r="E22" s="599"/>
      <c r="F22" s="599"/>
      <c r="G22" s="599"/>
      <c r="H22" s="599"/>
      <c r="I22" s="599"/>
      <c r="J22" s="599"/>
      <c r="K22" s="599"/>
      <c r="L22" s="47"/>
      <c r="M22" s="47"/>
    </row>
  </sheetData>
  <mergeCells count="8">
    <mergeCell ref="B22:K22"/>
    <mergeCell ref="B17:L17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72CA0-67CC-473A-AB14-7AA4A82D5898}">
  <dimension ref="B4:O15"/>
  <sheetViews>
    <sheetView workbookViewId="0">
      <selection activeCell="A12" sqref="A12:XFD12"/>
    </sheetView>
  </sheetViews>
  <sheetFormatPr defaultRowHeight="14.4"/>
  <cols>
    <col min="5" max="5" width="13.88671875" customWidth="1"/>
    <col min="8" max="8" width="12" customWidth="1"/>
    <col min="9" max="9" width="10.88671875" customWidth="1"/>
    <col min="13" max="13" width="11.5546875" customWidth="1"/>
    <col min="15" max="15" width="14.109375" customWidth="1"/>
  </cols>
  <sheetData>
    <row r="4" spans="2:15">
      <c r="B4" s="592" t="s">
        <v>809</v>
      </c>
      <c r="C4" s="592"/>
      <c r="D4" s="593" t="s">
        <v>0</v>
      </c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592" t="s">
        <v>714</v>
      </c>
      <c r="C5" s="592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47"/>
    </row>
    <row r="7" spans="2:15">
      <c r="B7" s="47"/>
      <c r="C7" s="47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47"/>
    </row>
    <row r="8" spans="2:15" ht="15" thickBot="1">
      <c r="B8" s="593" t="s">
        <v>713</v>
      </c>
      <c r="C8" s="593"/>
      <c r="D8" s="593"/>
      <c r="E8" s="593"/>
      <c r="F8" s="593"/>
      <c r="G8" s="593"/>
      <c r="H8" s="593"/>
      <c r="I8" s="593"/>
      <c r="J8" s="593"/>
      <c r="K8" s="593"/>
      <c r="L8" s="593"/>
      <c r="M8" s="593"/>
      <c r="N8" s="593"/>
      <c r="O8" s="593"/>
    </row>
    <row r="9" spans="2:15" ht="102.6" thickBot="1">
      <c r="B9" s="48" t="s">
        <v>2</v>
      </c>
      <c r="C9" s="49" t="s">
        <v>3</v>
      </c>
      <c r="D9" s="95" t="s">
        <v>4</v>
      </c>
      <c r="E9" s="49" t="s">
        <v>5</v>
      </c>
      <c r="F9" s="49" t="s">
        <v>6</v>
      </c>
      <c r="G9" s="49" t="s">
        <v>7</v>
      </c>
      <c r="H9" s="49" t="s">
        <v>8</v>
      </c>
      <c r="I9" s="49" t="s">
        <v>9</v>
      </c>
      <c r="J9" s="49" t="s">
        <v>10</v>
      </c>
      <c r="K9" s="51" t="s">
        <v>175</v>
      </c>
      <c r="L9" s="51" t="s">
        <v>213</v>
      </c>
      <c r="M9" s="51" t="s">
        <v>13</v>
      </c>
      <c r="N9" s="51" t="s">
        <v>14</v>
      </c>
      <c r="O9" s="51" t="s">
        <v>15</v>
      </c>
    </row>
    <row r="10" spans="2:15" ht="15" thickBot="1">
      <c r="B10" s="52">
        <v>1</v>
      </c>
      <c r="C10" s="53">
        <v>2</v>
      </c>
      <c r="D10" s="53">
        <v>3</v>
      </c>
      <c r="E10" s="53">
        <v>4</v>
      </c>
      <c r="F10" s="53">
        <v>5</v>
      </c>
      <c r="G10" s="53">
        <v>6</v>
      </c>
      <c r="H10" s="53">
        <v>7</v>
      </c>
      <c r="I10" s="53">
        <v>8</v>
      </c>
      <c r="J10" s="53">
        <v>9</v>
      </c>
      <c r="K10" s="53">
        <v>10</v>
      </c>
      <c r="L10" s="53">
        <v>11</v>
      </c>
      <c r="M10" s="53">
        <v>12</v>
      </c>
      <c r="N10" s="53">
        <v>13</v>
      </c>
      <c r="O10" s="53">
        <v>14</v>
      </c>
    </row>
    <row r="11" spans="2:15" ht="47.4" customHeight="1" thickBot="1">
      <c r="B11" s="54">
        <v>1</v>
      </c>
      <c r="C11" s="52"/>
      <c r="D11" s="52"/>
      <c r="E11" s="92" t="s">
        <v>224</v>
      </c>
      <c r="F11" s="55" t="s">
        <v>17</v>
      </c>
      <c r="G11" s="55" t="s">
        <v>200</v>
      </c>
      <c r="H11" s="96" t="s">
        <v>19</v>
      </c>
      <c r="I11" s="55">
        <v>8400</v>
      </c>
      <c r="J11" s="53"/>
      <c r="K11" s="89"/>
      <c r="L11" s="56"/>
      <c r="M11" s="28"/>
      <c r="N11" s="29"/>
      <c r="O11" s="28"/>
    </row>
    <row r="13" spans="2:15">
      <c r="B13" s="90" t="s">
        <v>217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3"/>
    </row>
    <row r="14" spans="2:15">
      <c r="B14" s="91" t="s">
        <v>218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2:15">
      <c r="B15" s="589"/>
      <c r="C15" s="589"/>
      <c r="D15" s="589"/>
      <c r="E15" s="589"/>
      <c r="F15" s="589"/>
      <c r="G15" s="589"/>
      <c r="H15" s="589"/>
      <c r="I15" s="589"/>
      <c r="J15" s="285"/>
    </row>
  </sheetData>
  <mergeCells count="5">
    <mergeCell ref="B15:I15"/>
    <mergeCell ref="B4:C4"/>
    <mergeCell ref="D4:N7"/>
    <mergeCell ref="B5:C5"/>
    <mergeCell ref="B8:O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D39AE-6350-4250-8BE1-B99D68A36CE7}">
  <dimension ref="B3:O19"/>
  <sheetViews>
    <sheetView workbookViewId="0">
      <selection activeCell="B4" sqref="B4:C4"/>
    </sheetView>
  </sheetViews>
  <sheetFormatPr defaultRowHeight="14.4"/>
  <cols>
    <col min="3" max="3" width="14.5546875" customWidth="1"/>
    <col min="5" max="5" width="24.88671875" customWidth="1"/>
  </cols>
  <sheetData>
    <row r="3" spans="2:15">
      <c r="B3" s="603" t="s">
        <v>809</v>
      </c>
      <c r="C3" s="603"/>
      <c r="D3" s="604" t="s">
        <v>0</v>
      </c>
      <c r="E3" s="605"/>
      <c r="F3" s="605"/>
      <c r="G3" s="605"/>
      <c r="H3" s="605"/>
      <c r="I3" s="605"/>
      <c r="J3" s="605"/>
      <c r="K3" s="605"/>
      <c r="L3" s="605"/>
      <c r="M3" s="605"/>
      <c r="N3" s="605"/>
    </row>
    <row r="4" spans="2:15">
      <c r="B4" s="606" t="s">
        <v>208</v>
      </c>
      <c r="C4" s="606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</row>
    <row r="5" spans="2:15"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</row>
    <row r="6" spans="2:15"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</row>
    <row r="7" spans="2:15" ht="15" thickBot="1">
      <c r="B7" s="607"/>
      <c r="C7" s="607"/>
      <c r="D7" s="608" t="s">
        <v>715</v>
      </c>
      <c r="E7" s="608"/>
      <c r="F7" s="608"/>
      <c r="G7" s="608"/>
      <c r="H7" s="608"/>
      <c r="I7" s="608"/>
      <c r="J7" s="608"/>
      <c r="K7" s="608"/>
      <c r="L7" s="608"/>
      <c r="M7" s="608"/>
      <c r="N7" s="608"/>
    </row>
    <row r="8" spans="2:15" ht="51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</row>
    <row r="9" spans="2:15" ht="15" thickBot="1">
      <c r="B9" s="86">
        <v>1</v>
      </c>
      <c r="C9" s="78">
        <v>2</v>
      </c>
      <c r="D9" s="78">
        <v>3</v>
      </c>
      <c r="E9" s="67">
        <v>4</v>
      </c>
      <c r="F9" s="78">
        <v>5</v>
      </c>
      <c r="G9" s="78">
        <v>6</v>
      </c>
      <c r="H9" s="78">
        <v>7</v>
      </c>
      <c r="I9" s="78">
        <v>8</v>
      </c>
      <c r="J9" s="78">
        <v>9</v>
      </c>
      <c r="K9" s="78">
        <v>10</v>
      </c>
      <c r="L9" s="78">
        <v>11</v>
      </c>
      <c r="M9" s="78">
        <v>12</v>
      </c>
      <c r="N9" s="78">
        <v>13</v>
      </c>
      <c r="O9" s="78">
        <v>14</v>
      </c>
    </row>
    <row r="10" spans="2:15" ht="112.8" thickBot="1">
      <c r="B10" s="77">
        <v>1</v>
      </c>
      <c r="C10" s="66"/>
      <c r="D10" s="88"/>
      <c r="E10" s="83" t="s">
        <v>269</v>
      </c>
      <c r="F10" s="83" t="s">
        <v>142</v>
      </c>
      <c r="G10" s="83" t="s">
        <v>227</v>
      </c>
      <c r="H10" s="83" t="s">
        <v>19</v>
      </c>
      <c r="I10" s="83">
        <v>50</v>
      </c>
      <c r="J10" s="88"/>
      <c r="K10" s="88"/>
      <c r="L10" s="66"/>
      <c r="M10" s="70"/>
      <c r="N10" s="59"/>
      <c r="O10" s="70"/>
    </row>
    <row r="11" spans="2:15" ht="61.8" thickBot="1">
      <c r="B11" s="77">
        <v>2</v>
      </c>
      <c r="C11" s="66"/>
      <c r="D11" s="88"/>
      <c r="E11" s="83" t="s">
        <v>228</v>
      </c>
      <c r="F11" s="83" t="s">
        <v>142</v>
      </c>
      <c r="G11" s="83" t="s">
        <v>303</v>
      </c>
      <c r="H11" s="83" t="s">
        <v>19</v>
      </c>
      <c r="I11" s="83">
        <v>400</v>
      </c>
      <c r="J11" s="88"/>
      <c r="K11" s="88"/>
      <c r="L11" s="66"/>
      <c r="M11" s="70"/>
      <c r="N11" s="59"/>
      <c r="O11" s="70"/>
    </row>
    <row r="12" spans="2:15" ht="72" thickBot="1">
      <c r="B12" s="66">
        <v>3</v>
      </c>
      <c r="C12" s="66"/>
      <c r="D12" s="88"/>
      <c r="E12" s="83" t="s">
        <v>270</v>
      </c>
      <c r="F12" s="83" t="s">
        <v>142</v>
      </c>
      <c r="G12" s="83" t="s">
        <v>227</v>
      </c>
      <c r="H12" s="83" t="s">
        <v>19</v>
      </c>
      <c r="I12" s="83">
        <v>40</v>
      </c>
      <c r="J12" s="88"/>
      <c r="K12" s="88"/>
      <c r="L12" s="66"/>
      <c r="M12" s="70"/>
      <c r="N12" s="59"/>
      <c r="O12" s="70"/>
    </row>
    <row r="13" spans="2:15" ht="51.6" thickBot="1">
      <c r="B13" s="66">
        <v>4</v>
      </c>
      <c r="C13" s="66"/>
      <c r="D13" s="88"/>
      <c r="E13" s="83" t="s">
        <v>308</v>
      </c>
      <c r="F13" s="83" t="s">
        <v>142</v>
      </c>
      <c r="G13" s="83" t="s">
        <v>53</v>
      </c>
      <c r="H13" s="83" t="s">
        <v>19</v>
      </c>
      <c r="I13" s="83">
        <v>140</v>
      </c>
      <c r="J13" s="88"/>
      <c r="K13" s="88"/>
      <c r="L13" s="66"/>
      <c r="M13" s="70"/>
      <c r="N13" s="59"/>
      <c r="O13" s="70"/>
    </row>
    <row r="14" spans="2:15" ht="61.8" thickBot="1">
      <c r="B14" s="66">
        <v>5</v>
      </c>
      <c r="C14" s="66"/>
      <c r="D14" s="88"/>
      <c r="E14" s="83" t="s">
        <v>228</v>
      </c>
      <c r="F14" s="246" t="s">
        <v>142</v>
      </c>
      <c r="G14" s="246" t="s">
        <v>634</v>
      </c>
      <c r="H14" s="83" t="s">
        <v>19</v>
      </c>
      <c r="I14" s="83">
        <v>1400</v>
      </c>
      <c r="J14" s="88"/>
      <c r="K14" s="88"/>
      <c r="L14" s="66"/>
      <c r="M14" s="70"/>
      <c r="N14" s="59"/>
      <c r="O14" s="70"/>
    </row>
    <row r="15" spans="2:15" ht="15" thickBot="1">
      <c r="B15" s="600" t="s">
        <v>162</v>
      </c>
      <c r="C15" s="601"/>
      <c r="D15" s="601"/>
      <c r="E15" s="601"/>
      <c r="F15" s="601"/>
      <c r="G15" s="601"/>
      <c r="H15" s="601"/>
      <c r="I15" s="601"/>
      <c r="J15" s="601"/>
      <c r="K15" s="601"/>
      <c r="L15" s="602"/>
      <c r="M15" s="65"/>
      <c r="N15" s="85"/>
      <c r="O15" s="65"/>
    </row>
    <row r="17" spans="2:15">
      <c r="B17" s="90" t="s">
        <v>217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93"/>
      <c r="O17" s="355"/>
    </row>
    <row r="18" spans="2:15">
      <c r="B18" s="91" t="s">
        <v>218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2:15">
      <c r="B19" s="589"/>
      <c r="C19" s="589"/>
      <c r="D19" s="589"/>
      <c r="E19" s="589"/>
      <c r="F19" s="589"/>
      <c r="G19" s="589"/>
      <c r="H19" s="589"/>
      <c r="I19" s="589"/>
      <c r="J19" s="285"/>
    </row>
  </sheetData>
  <mergeCells count="7">
    <mergeCell ref="B19:I19"/>
    <mergeCell ref="B15:L15"/>
    <mergeCell ref="B3:C3"/>
    <mergeCell ref="D3:N6"/>
    <mergeCell ref="B4:C4"/>
    <mergeCell ref="B7:C7"/>
    <mergeCell ref="D7:N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6FEC5-D48F-4963-9DEF-DF0A668263BC}">
  <dimension ref="B4:M16"/>
  <sheetViews>
    <sheetView topLeftCell="A4" workbookViewId="0">
      <selection activeCell="P9" sqref="P9"/>
    </sheetView>
  </sheetViews>
  <sheetFormatPr defaultRowHeight="14.4"/>
  <cols>
    <col min="5" max="5" width="12" customWidth="1"/>
    <col min="6" max="6" width="12.33203125" customWidth="1"/>
    <col min="8" max="8" width="12.5546875" customWidth="1"/>
    <col min="11" max="11" width="11.33203125" customWidth="1"/>
    <col min="13" max="13" width="12.5546875" customWidth="1"/>
  </cols>
  <sheetData>
    <row r="4" spans="2:13">
      <c r="B4" s="603" t="s">
        <v>809</v>
      </c>
      <c r="C4" s="603"/>
      <c r="D4" s="604" t="s">
        <v>0</v>
      </c>
      <c r="E4" s="605"/>
      <c r="F4" s="605"/>
      <c r="G4" s="605"/>
      <c r="H4" s="605"/>
      <c r="I4" s="605"/>
      <c r="J4" s="605"/>
      <c r="K4" s="605"/>
      <c r="L4" s="605"/>
    </row>
    <row r="5" spans="2:13">
      <c r="B5" s="606" t="s">
        <v>210</v>
      </c>
      <c r="C5" s="606"/>
      <c r="D5" s="605"/>
      <c r="E5" s="605"/>
      <c r="F5" s="605"/>
      <c r="G5" s="605"/>
      <c r="H5" s="605"/>
      <c r="I5" s="605"/>
      <c r="J5" s="605"/>
      <c r="K5" s="605"/>
      <c r="L5" s="605"/>
    </row>
    <row r="6" spans="2:13">
      <c r="D6" s="605"/>
      <c r="E6" s="605"/>
      <c r="F6" s="605"/>
      <c r="G6" s="605"/>
      <c r="H6" s="605"/>
      <c r="I6" s="605"/>
      <c r="J6" s="605"/>
      <c r="K6" s="605"/>
      <c r="L6" s="605"/>
    </row>
    <row r="7" spans="2:13">
      <c r="D7" s="605"/>
      <c r="E7" s="605"/>
      <c r="F7" s="605"/>
      <c r="G7" s="605"/>
      <c r="H7" s="605"/>
      <c r="I7" s="605"/>
      <c r="J7" s="605"/>
      <c r="K7" s="605"/>
      <c r="L7" s="605"/>
    </row>
    <row r="8" spans="2:13" ht="15" thickBot="1">
      <c r="B8" s="607"/>
      <c r="C8" s="607"/>
      <c r="D8" s="608" t="s">
        <v>717</v>
      </c>
      <c r="E8" s="608"/>
      <c r="F8" s="608"/>
      <c r="G8" s="608"/>
      <c r="H8" s="608"/>
      <c r="I8" s="608"/>
      <c r="J8" s="608"/>
      <c r="K8" s="608"/>
      <c r="L8" s="608"/>
    </row>
    <row r="9" spans="2:13" ht="102.6" thickBot="1">
      <c r="B9" s="69" t="s">
        <v>2</v>
      </c>
      <c r="C9" s="87" t="s">
        <v>3</v>
      </c>
      <c r="D9" s="79" t="s">
        <v>4</v>
      </c>
      <c r="E9" s="68" t="s">
        <v>5</v>
      </c>
      <c r="F9" s="68" t="s">
        <v>6</v>
      </c>
      <c r="G9" s="68" t="s">
        <v>7</v>
      </c>
      <c r="H9" s="68" t="s">
        <v>8</v>
      </c>
      <c r="I9" s="68" t="s">
        <v>9</v>
      </c>
      <c r="J9" s="68" t="s">
        <v>812</v>
      </c>
      <c r="K9" s="68" t="s">
        <v>813</v>
      </c>
      <c r="L9" s="68" t="s">
        <v>14</v>
      </c>
      <c r="M9" s="68" t="s">
        <v>814</v>
      </c>
    </row>
    <row r="10" spans="2:13" ht="15" thickBot="1">
      <c r="B10" s="86">
        <v>1</v>
      </c>
      <c r="C10" s="78">
        <v>2</v>
      </c>
      <c r="D10" s="78">
        <v>3</v>
      </c>
      <c r="E10" s="67">
        <v>4</v>
      </c>
      <c r="F10" s="78">
        <v>5</v>
      </c>
      <c r="G10" s="78">
        <v>6</v>
      </c>
      <c r="H10" s="78">
        <v>7</v>
      </c>
      <c r="I10" s="78">
        <v>8</v>
      </c>
      <c r="J10" s="78">
        <v>9</v>
      </c>
      <c r="K10" s="78">
        <v>10</v>
      </c>
      <c r="L10" s="78">
        <v>11</v>
      </c>
      <c r="M10" s="78">
        <v>12</v>
      </c>
    </row>
    <row r="11" spans="2:13" ht="41.4" thickBot="1">
      <c r="B11" s="77">
        <v>1</v>
      </c>
      <c r="C11" s="66"/>
      <c r="D11" s="88"/>
      <c r="E11" s="83" t="s">
        <v>261</v>
      </c>
      <c r="F11" s="83" t="s">
        <v>690</v>
      </c>
      <c r="G11" s="83" t="s">
        <v>691</v>
      </c>
      <c r="H11" s="83" t="s">
        <v>194</v>
      </c>
      <c r="I11" s="83">
        <v>10000</v>
      </c>
      <c r="J11" s="66"/>
      <c r="K11" s="70"/>
      <c r="L11" s="59"/>
      <c r="M11" s="70"/>
    </row>
    <row r="12" spans="2:13" ht="33.75" customHeight="1">
      <c r="B12" s="609" t="s">
        <v>718</v>
      </c>
      <c r="C12" s="609"/>
      <c r="D12" s="609"/>
      <c r="E12" s="609"/>
      <c r="F12" s="609"/>
      <c r="G12" s="609"/>
      <c r="H12" s="609"/>
      <c r="I12" s="609"/>
      <c r="J12" s="609"/>
      <c r="K12" s="609"/>
      <c r="L12" s="609"/>
      <c r="M12" s="609"/>
    </row>
    <row r="14" spans="2:13">
      <c r="B14" s="591" t="s">
        <v>196</v>
      </c>
      <c r="C14" s="591"/>
      <c r="D14" s="591"/>
      <c r="E14" s="591"/>
      <c r="F14" s="591"/>
      <c r="G14" s="591"/>
      <c r="H14" s="591"/>
      <c r="I14" s="591"/>
      <c r="J14" s="591"/>
      <c r="K14" s="591"/>
      <c r="L14" s="591"/>
    </row>
    <row r="15" spans="2:13">
      <c r="B15" s="541" t="s">
        <v>197</v>
      </c>
      <c r="C15" s="541"/>
      <c r="D15" s="541"/>
      <c r="E15" s="541"/>
      <c r="F15" s="541"/>
      <c r="G15" s="541"/>
      <c r="H15" s="541"/>
      <c r="I15" s="540"/>
      <c r="J15" s="540"/>
      <c r="K15" s="540"/>
      <c r="L15" s="540"/>
    </row>
    <row r="16" spans="2:13">
      <c r="B16" s="540" t="s">
        <v>198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</row>
  </sheetData>
  <mergeCells count="7">
    <mergeCell ref="B14:L14"/>
    <mergeCell ref="B12:M12"/>
    <mergeCell ref="B4:C4"/>
    <mergeCell ref="D4:L7"/>
    <mergeCell ref="B5:C5"/>
    <mergeCell ref="B8:C8"/>
    <mergeCell ref="D8:L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A6D3A-B194-421F-B937-4D825C7E97D0}">
  <dimension ref="B3:O15"/>
  <sheetViews>
    <sheetView workbookViewId="0">
      <selection activeCell="N10" sqref="N10"/>
    </sheetView>
  </sheetViews>
  <sheetFormatPr defaultRowHeight="14.4"/>
  <cols>
    <col min="5" max="5" width="21.5546875" customWidth="1"/>
    <col min="6" max="6" width="14.109375" customWidth="1"/>
    <col min="8" max="8" width="13" customWidth="1"/>
    <col min="9" max="9" width="12.5546875" customWidth="1"/>
    <col min="13" max="13" width="12.33203125" customWidth="1"/>
    <col min="15" max="15" width="13.5546875" customWidth="1"/>
  </cols>
  <sheetData>
    <row r="3" spans="2:15">
      <c r="B3" s="603" t="s">
        <v>809</v>
      </c>
      <c r="C3" s="603"/>
      <c r="D3" s="604" t="s">
        <v>0</v>
      </c>
      <c r="E3" s="605"/>
      <c r="F3" s="605"/>
      <c r="G3" s="605"/>
      <c r="H3" s="605"/>
      <c r="I3" s="605"/>
      <c r="J3" s="605"/>
      <c r="K3" s="605"/>
      <c r="L3" s="605"/>
      <c r="M3" s="605"/>
      <c r="N3" s="605"/>
    </row>
    <row r="4" spans="2:15">
      <c r="B4" s="606" t="s">
        <v>219</v>
      </c>
      <c r="C4" s="606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</row>
    <row r="5" spans="2:15"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</row>
    <row r="6" spans="2:15"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</row>
    <row r="7" spans="2:15" ht="15" thickBot="1">
      <c r="B7" s="607"/>
      <c r="C7" s="607"/>
      <c r="D7" s="608" t="s">
        <v>719</v>
      </c>
      <c r="E7" s="608"/>
      <c r="F7" s="608"/>
      <c r="G7" s="608"/>
      <c r="H7" s="608"/>
      <c r="I7" s="608"/>
      <c r="J7" s="608"/>
      <c r="K7" s="608"/>
      <c r="L7" s="608"/>
      <c r="M7" s="608"/>
      <c r="N7" s="608"/>
    </row>
    <row r="8" spans="2:15" ht="102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</row>
    <row r="9" spans="2:15" ht="15" thickBot="1">
      <c r="B9" s="86">
        <v>1</v>
      </c>
      <c r="C9" s="78">
        <v>2</v>
      </c>
      <c r="D9" s="78">
        <v>3</v>
      </c>
      <c r="E9" s="67">
        <v>4</v>
      </c>
      <c r="F9" s="78">
        <v>5</v>
      </c>
      <c r="G9" s="78">
        <v>6</v>
      </c>
      <c r="H9" s="78">
        <v>7</v>
      </c>
      <c r="I9" s="78">
        <v>8</v>
      </c>
      <c r="J9" s="78">
        <v>9</v>
      </c>
      <c r="K9" s="78">
        <v>10</v>
      </c>
      <c r="L9" s="78">
        <v>11</v>
      </c>
      <c r="M9" s="78">
        <v>12</v>
      </c>
      <c r="N9" s="78">
        <v>13</v>
      </c>
      <c r="O9" s="78">
        <v>14</v>
      </c>
    </row>
    <row r="10" spans="2:15" ht="41.4" thickBot="1">
      <c r="B10" s="77">
        <v>1</v>
      </c>
      <c r="C10" s="66"/>
      <c r="D10" s="88"/>
      <c r="E10" s="83" t="s">
        <v>264</v>
      </c>
      <c r="F10" s="83" t="s">
        <v>215</v>
      </c>
      <c r="G10" s="83" t="s">
        <v>263</v>
      </c>
      <c r="H10" s="83" t="s">
        <v>19</v>
      </c>
      <c r="I10" s="83">
        <v>2000</v>
      </c>
      <c r="J10" s="88"/>
      <c r="K10" s="88"/>
      <c r="L10" s="66"/>
      <c r="M10" s="70"/>
      <c r="N10" s="59"/>
      <c r="O10" s="70"/>
    </row>
    <row r="11" spans="2:15" ht="33.75" customHeight="1">
      <c r="B11" s="609" t="s">
        <v>720</v>
      </c>
      <c r="C11" s="609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</row>
    <row r="13" spans="2:15" ht="14.4" customHeight="1">
      <c r="B13" s="90" t="s">
        <v>217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3"/>
    </row>
    <row r="14" spans="2:15">
      <c r="B14" s="91" t="s">
        <v>218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2:15">
      <c r="B15" s="590"/>
      <c r="C15" s="590"/>
      <c r="D15" s="590"/>
      <c r="E15" s="590"/>
      <c r="F15" s="590"/>
      <c r="G15" s="285"/>
      <c r="H15" s="285"/>
      <c r="I15" s="285"/>
      <c r="J15" s="285"/>
      <c r="K15" s="285"/>
    </row>
  </sheetData>
  <mergeCells count="7">
    <mergeCell ref="B11:O11"/>
    <mergeCell ref="B15:F15"/>
    <mergeCell ref="B3:C3"/>
    <mergeCell ref="D3:N6"/>
    <mergeCell ref="B4:C4"/>
    <mergeCell ref="B7:C7"/>
    <mergeCell ref="D7:N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42A1-75FA-468A-AD3B-64DA99A4B11B}">
  <dimension ref="B3:S17"/>
  <sheetViews>
    <sheetView workbookViewId="0">
      <selection activeCell="B3" sqref="B3:C3"/>
    </sheetView>
  </sheetViews>
  <sheetFormatPr defaultRowHeight="14.4"/>
  <cols>
    <col min="5" max="5" width="15" customWidth="1"/>
    <col min="6" max="6" width="16.109375" customWidth="1"/>
    <col min="7" max="7" width="11.88671875" customWidth="1"/>
  </cols>
  <sheetData>
    <row r="3" spans="2:19">
      <c r="B3" s="603" t="s">
        <v>809</v>
      </c>
      <c r="C3" s="603"/>
      <c r="D3" s="604" t="s">
        <v>0</v>
      </c>
      <c r="E3" s="605"/>
      <c r="F3" s="605"/>
      <c r="G3" s="605"/>
      <c r="H3" s="605"/>
      <c r="I3" s="605"/>
      <c r="J3" s="605"/>
      <c r="K3" s="605"/>
      <c r="L3" s="605"/>
      <c r="M3" s="605"/>
      <c r="N3" s="605"/>
    </row>
    <row r="4" spans="2:19">
      <c r="B4" s="606" t="s">
        <v>220</v>
      </c>
      <c r="C4" s="606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</row>
    <row r="5" spans="2:19"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</row>
    <row r="6" spans="2:19"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</row>
    <row r="7" spans="2:19" ht="15" thickBot="1">
      <c r="B7" s="607"/>
      <c r="C7" s="607"/>
      <c r="D7" s="608" t="s">
        <v>721</v>
      </c>
      <c r="E7" s="608"/>
      <c r="F7" s="608"/>
      <c r="G7" s="608"/>
      <c r="H7" s="608"/>
      <c r="I7" s="608"/>
      <c r="J7" s="608"/>
      <c r="K7" s="608"/>
      <c r="L7" s="608"/>
      <c r="M7" s="608"/>
      <c r="N7" s="608"/>
    </row>
    <row r="8" spans="2:19" ht="102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  <c r="P8" s="542"/>
      <c r="Q8" s="543"/>
      <c r="R8" s="543"/>
    </row>
    <row r="9" spans="2:19" ht="15" thickBot="1">
      <c r="B9" s="86">
        <v>1</v>
      </c>
      <c r="C9" s="78">
        <v>2</v>
      </c>
      <c r="D9" s="78">
        <v>3</v>
      </c>
      <c r="E9" s="67">
        <v>4</v>
      </c>
      <c r="F9" s="78">
        <v>5</v>
      </c>
      <c r="G9" s="78">
        <v>6</v>
      </c>
      <c r="H9" s="78">
        <v>7</v>
      </c>
      <c r="I9" s="78">
        <v>8</v>
      </c>
      <c r="J9" s="78">
        <v>9</v>
      </c>
      <c r="K9" s="78">
        <v>10</v>
      </c>
      <c r="L9" s="78">
        <v>11</v>
      </c>
      <c r="M9" s="78">
        <v>12</v>
      </c>
      <c r="N9" s="78">
        <v>13</v>
      </c>
      <c r="O9" s="78">
        <v>14</v>
      </c>
    </row>
    <row r="10" spans="2:19" ht="71.400000000000006" customHeight="1" thickBot="1">
      <c r="B10" s="77">
        <v>1</v>
      </c>
      <c r="C10" s="66"/>
      <c r="D10" s="88"/>
      <c r="E10" s="83" t="s">
        <v>267</v>
      </c>
      <c r="F10" s="83" t="s">
        <v>268</v>
      </c>
      <c r="G10" s="83" t="s">
        <v>266</v>
      </c>
      <c r="H10" s="83" t="s">
        <v>19</v>
      </c>
      <c r="I10" s="83">
        <v>60</v>
      </c>
      <c r="J10" s="88"/>
      <c r="K10" s="88"/>
      <c r="L10" s="66"/>
      <c r="M10" s="70"/>
      <c r="N10" s="59"/>
      <c r="O10" s="70"/>
      <c r="P10" s="125"/>
      <c r="Q10" s="125"/>
      <c r="R10" s="125"/>
      <c r="S10" s="255"/>
    </row>
    <row r="11" spans="2:19" ht="29.25" customHeight="1">
      <c r="B11" s="609" t="s">
        <v>722</v>
      </c>
      <c r="C11" s="609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</row>
    <row r="13" spans="2:19">
      <c r="B13" s="610"/>
      <c r="C13" s="610"/>
      <c r="D13" s="610"/>
      <c r="E13" s="610"/>
      <c r="F13" s="610"/>
      <c r="G13" s="610"/>
      <c r="H13" s="610"/>
      <c r="I13" s="610"/>
      <c r="J13" s="610"/>
      <c r="K13" s="610"/>
      <c r="L13" s="610"/>
      <c r="M13" s="610"/>
    </row>
    <row r="15" spans="2:19">
      <c r="B15" s="575"/>
      <c r="C15" s="575"/>
      <c r="D15" s="575"/>
      <c r="E15" s="575"/>
      <c r="F15" s="575"/>
    </row>
    <row r="16" spans="2:19">
      <c r="B16" s="90" t="s">
        <v>217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2:11">
      <c r="B17" s="91" t="s">
        <v>218</v>
      </c>
      <c r="C17" s="47"/>
      <c r="D17" s="47"/>
      <c r="E17" s="47"/>
      <c r="F17" s="47"/>
      <c r="G17" s="47"/>
      <c r="H17" s="47"/>
      <c r="I17" s="47"/>
      <c r="J17" s="47"/>
      <c r="K17" s="47"/>
    </row>
  </sheetData>
  <mergeCells count="8">
    <mergeCell ref="B13:M13"/>
    <mergeCell ref="B15:F15"/>
    <mergeCell ref="B11:O11"/>
    <mergeCell ref="B3:C3"/>
    <mergeCell ref="D3:N6"/>
    <mergeCell ref="B4:C4"/>
    <mergeCell ref="B7:C7"/>
    <mergeCell ref="D7:N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9F4E-B8B5-4331-8471-6FCC02BE62E8}">
  <dimension ref="A3:S18"/>
  <sheetViews>
    <sheetView workbookViewId="0">
      <selection activeCell="B3" sqref="B3:C3"/>
    </sheetView>
  </sheetViews>
  <sheetFormatPr defaultRowHeight="14.4"/>
  <cols>
    <col min="5" max="5" width="18.44140625" customWidth="1"/>
    <col min="6" max="6" width="13.5546875" customWidth="1"/>
    <col min="12" max="12" width="12.44140625" customWidth="1"/>
    <col min="15" max="15" width="11.6640625" customWidth="1"/>
  </cols>
  <sheetData>
    <row r="3" spans="1:19">
      <c r="B3" s="603" t="s">
        <v>809</v>
      </c>
      <c r="C3" s="603"/>
      <c r="D3" s="604" t="s">
        <v>0</v>
      </c>
      <c r="E3" s="605"/>
      <c r="F3" s="605"/>
      <c r="G3" s="605"/>
      <c r="H3" s="605"/>
      <c r="I3" s="605"/>
      <c r="J3" s="605"/>
      <c r="K3" s="605"/>
      <c r="L3" s="605"/>
      <c r="M3" s="605"/>
      <c r="N3" s="605"/>
    </row>
    <row r="4" spans="1:19">
      <c r="B4" s="606" t="s">
        <v>223</v>
      </c>
      <c r="C4" s="606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</row>
    <row r="5" spans="1:19"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</row>
    <row r="6" spans="1:19"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</row>
    <row r="7" spans="1:19" ht="15" thickBot="1">
      <c r="B7" s="607"/>
      <c r="C7" s="607"/>
      <c r="D7" s="608" t="s">
        <v>723</v>
      </c>
      <c r="E7" s="608"/>
      <c r="F7" s="608"/>
      <c r="G7" s="608"/>
      <c r="H7" s="608"/>
      <c r="I7" s="608"/>
      <c r="J7" s="608"/>
      <c r="K7" s="608"/>
      <c r="L7" s="608"/>
      <c r="M7" s="608"/>
      <c r="N7" s="608"/>
    </row>
    <row r="8" spans="1:19" ht="102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  <c r="P8" s="270"/>
      <c r="Q8" s="270"/>
      <c r="R8" s="270"/>
    </row>
    <row r="9" spans="1:19" ht="15" thickBot="1">
      <c r="B9" s="86">
        <v>1</v>
      </c>
      <c r="C9" s="78">
        <v>2</v>
      </c>
      <c r="D9" s="78">
        <v>3</v>
      </c>
      <c r="E9" s="67">
        <v>4</v>
      </c>
      <c r="F9" s="78">
        <v>5</v>
      </c>
      <c r="G9" s="78">
        <v>6</v>
      </c>
      <c r="H9" s="78">
        <v>7</v>
      </c>
      <c r="I9" s="78">
        <v>8</v>
      </c>
      <c r="J9" s="78">
        <v>9</v>
      </c>
      <c r="K9" s="78">
        <v>10</v>
      </c>
      <c r="L9" s="78">
        <v>11</v>
      </c>
      <c r="M9" s="78">
        <v>12</v>
      </c>
      <c r="N9" s="78">
        <v>13</v>
      </c>
      <c r="O9" s="78">
        <v>14</v>
      </c>
    </row>
    <row r="10" spans="1:19" ht="72" thickBot="1">
      <c r="B10" s="77">
        <v>1</v>
      </c>
      <c r="C10" s="66"/>
      <c r="D10" s="88"/>
      <c r="E10" s="83" t="s">
        <v>274</v>
      </c>
      <c r="F10" s="83" t="s">
        <v>275</v>
      </c>
      <c r="G10" s="83" t="s">
        <v>276</v>
      </c>
      <c r="H10" s="83" t="s">
        <v>19</v>
      </c>
      <c r="I10" s="83">
        <v>420</v>
      </c>
      <c r="J10" s="88"/>
      <c r="K10" s="88"/>
      <c r="L10" s="66"/>
      <c r="M10" s="70"/>
      <c r="N10" s="59"/>
      <c r="O10" s="70"/>
      <c r="P10" s="125"/>
      <c r="Q10" s="125"/>
      <c r="R10" s="125"/>
      <c r="S10" s="290"/>
    </row>
    <row r="11" spans="1:19" ht="61.8" thickBot="1">
      <c r="A11" s="208"/>
      <c r="B11" s="176">
        <v>2</v>
      </c>
      <c r="C11" s="209"/>
      <c r="D11" s="174"/>
      <c r="E11" s="210" t="s">
        <v>517</v>
      </c>
      <c r="F11" s="207" t="s">
        <v>78</v>
      </c>
      <c r="G11" s="197" t="s">
        <v>518</v>
      </c>
      <c r="H11" s="206" t="s">
        <v>19</v>
      </c>
      <c r="I11" s="197">
        <v>2000</v>
      </c>
      <c r="J11" s="53"/>
      <c r="K11" s="179"/>
      <c r="L11" s="198"/>
      <c r="M11" s="70"/>
      <c r="N11" s="59"/>
      <c r="O11" s="70"/>
      <c r="P11" s="125"/>
      <c r="Q11" s="125"/>
      <c r="R11" s="125"/>
      <c r="S11" s="290"/>
    </row>
    <row r="12" spans="1:19" ht="15" thickBot="1">
      <c r="B12" s="600" t="s">
        <v>162</v>
      </c>
      <c r="C12" s="601"/>
      <c r="D12" s="601"/>
      <c r="E12" s="601"/>
      <c r="F12" s="601"/>
      <c r="G12" s="601"/>
      <c r="H12" s="601"/>
      <c r="I12" s="601"/>
      <c r="J12" s="601"/>
      <c r="K12" s="601"/>
      <c r="L12" s="602"/>
      <c r="M12" s="65"/>
      <c r="N12" s="85"/>
      <c r="O12" s="65"/>
      <c r="S12" s="288"/>
    </row>
    <row r="14" spans="1:19">
      <c r="B14" s="611"/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355"/>
      <c r="O14" s="355"/>
    </row>
    <row r="15" spans="1:19">
      <c r="B15" s="612"/>
      <c r="C15" s="612"/>
      <c r="D15" s="612"/>
      <c r="E15" s="612"/>
      <c r="F15" s="343"/>
      <c r="G15" s="343"/>
      <c r="H15" s="343"/>
      <c r="I15" s="343"/>
      <c r="J15" s="343"/>
      <c r="K15" s="343"/>
      <c r="L15" s="343"/>
      <c r="M15" s="343"/>
    </row>
    <row r="16" spans="1:19">
      <c r="B16" s="599"/>
      <c r="C16" s="599"/>
      <c r="D16" s="599"/>
      <c r="E16" s="599"/>
      <c r="F16" s="599"/>
      <c r="G16" s="599"/>
      <c r="H16" s="599"/>
      <c r="I16" s="599"/>
      <c r="J16" s="599"/>
      <c r="K16" s="599"/>
      <c r="L16" s="47"/>
      <c r="M16" s="47"/>
    </row>
    <row r="17" spans="2:11">
      <c r="B17" s="90" t="s">
        <v>217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2:11">
      <c r="B18" s="91" t="s">
        <v>218</v>
      </c>
      <c r="C18" s="47"/>
      <c r="D18" s="47"/>
      <c r="E18" s="47"/>
      <c r="F18" s="47"/>
      <c r="G18" s="47"/>
      <c r="H18" s="47"/>
      <c r="I18" s="47"/>
      <c r="J18" s="47"/>
      <c r="K18" s="47"/>
    </row>
  </sheetData>
  <mergeCells count="9">
    <mergeCell ref="B14:M14"/>
    <mergeCell ref="B15:E15"/>
    <mergeCell ref="B16:K16"/>
    <mergeCell ref="B12:L12"/>
    <mergeCell ref="B3:C3"/>
    <mergeCell ref="D3:N6"/>
    <mergeCell ref="B4:C4"/>
    <mergeCell ref="B7:C7"/>
    <mergeCell ref="D7:N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445C-157E-4860-820A-6205368EE619}">
  <dimension ref="B3:O21"/>
  <sheetViews>
    <sheetView workbookViewId="0">
      <selection activeCell="O14" sqref="O14"/>
    </sheetView>
  </sheetViews>
  <sheetFormatPr defaultRowHeight="14.4"/>
  <cols>
    <col min="5" max="5" width="14.33203125" customWidth="1"/>
    <col min="6" max="6" width="14.886718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225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724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74" t="s">
        <v>2</v>
      </c>
      <c r="C8" s="63" t="s">
        <v>3</v>
      </c>
      <c r="D8" s="73" t="s">
        <v>4</v>
      </c>
      <c r="E8" s="63" t="s">
        <v>5</v>
      </c>
      <c r="F8" s="63" t="s">
        <v>6</v>
      </c>
      <c r="G8" s="63" t="s">
        <v>7</v>
      </c>
      <c r="H8" s="63" t="s">
        <v>8</v>
      </c>
      <c r="I8" s="63" t="s">
        <v>9</v>
      </c>
      <c r="J8" s="63" t="s">
        <v>10</v>
      </c>
      <c r="K8" s="83" t="s">
        <v>175</v>
      </c>
      <c r="L8" s="83" t="s">
        <v>213</v>
      </c>
      <c r="M8" s="83" t="s">
        <v>13</v>
      </c>
      <c r="N8" s="83" t="s">
        <v>14</v>
      </c>
      <c r="O8" s="83" t="s">
        <v>15</v>
      </c>
    </row>
    <row r="9" spans="2:15" ht="15" thickBot="1">
      <c r="B9" s="62">
        <v>1</v>
      </c>
      <c r="C9" s="71">
        <v>2</v>
      </c>
      <c r="D9" s="71">
        <v>3</v>
      </c>
      <c r="E9" s="71">
        <v>4</v>
      </c>
      <c r="F9" s="71">
        <v>5</v>
      </c>
      <c r="G9" s="71">
        <v>6</v>
      </c>
      <c r="H9" s="71">
        <v>7</v>
      </c>
      <c r="I9" s="71">
        <v>8</v>
      </c>
      <c r="J9" s="71">
        <v>9</v>
      </c>
      <c r="K9" s="71">
        <v>10</v>
      </c>
      <c r="L9" s="71">
        <v>11</v>
      </c>
      <c r="M9" s="71">
        <v>12</v>
      </c>
      <c r="N9" s="71">
        <v>13</v>
      </c>
      <c r="O9" s="71">
        <v>14</v>
      </c>
    </row>
    <row r="10" spans="2:15" ht="57.6" thickBot="1">
      <c r="B10" s="72" t="s">
        <v>190</v>
      </c>
      <c r="C10" s="62"/>
      <c r="D10" s="62"/>
      <c r="E10" s="101" t="s">
        <v>277</v>
      </c>
      <c r="F10" s="102" t="s">
        <v>284</v>
      </c>
      <c r="G10" s="97" t="s">
        <v>278</v>
      </c>
      <c r="H10" s="103" t="s">
        <v>186</v>
      </c>
      <c r="I10" s="83">
        <v>24</v>
      </c>
      <c r="J10" s="71"/>
      <c r="K10" s="61"/>
      <c r="L10" s="60"/>
      <c r="M10" s="70"/>
      <c r="N10" s="59"/>
      <c r="O10" s="70"/>
    </row>
    <row r="11" spans="2:15" ht="57.6" thickBot="1">
      <c r="B11" s="72" t="s">
        <v>279</v>
      </c>
      <c r="C11" s="62"/>
      <c r="D11" s="62"/>
      <c r="E11" s="101" t="s">
        <v>280</v>
      </c>
      <c r="F11" s="102" t="s">
        <v>284</v>
      </c>
      <c r="G11" s="97" t="s">
        <v>278</v>
      </c>
      <c r="H11" s="103" t="s">
        <v>186</v>
      </c>
      <c r="I11" s="97">
        <v>24</v>
      </c>
      <c r="J11" s="71"/>
      <c r="K11" s="61"/>
      <c r="L11" s="60"/>
      <c r="M11" s="70"/>
      <c r="N11" s="59"/>
      <c r="O11" s="70"/>
    </row>
    <row r="12" spans="2:15" ht="57.6" thickBot="1">
      <c r="B12" s="72" t="s">
        <v>282</v>
      </c>
      <c r="C12" s="104"/>
      <c r="D12" s="104"/>
      <c r="E12" s="101" t="s">
        <v>277</v>
      </c>
      <c r="F12" s="105" t="s">
        <v>285</v>
      </c>
      <c r="G12" s="97" t="s">
        <v>278</v>
      </c>
      <c r="H12" s="103" t="s">
        <v>186</v>
      </c>
      <c r="I12" s="106">
        <v>8</v>
      </c>
      <c r="J12" s="61"/>
      <c r="K12" s="61"/>
      <c r="L12" s="60"/>
      <c r="M12" s="70"/>
      <c r="N12" s="59"/>
      <c r="O12" s="70"/>
    </row>
    <row r="13" spans="2:15" ht="57.6" thickBot="1">
      <c r="B13" s="72" t="s">
        <v>283</v>
      </c>
      <c r="C13" s="104"/>
      <c r="D13" s="104"/>
      <c r="E13" s="101" t="s">
        <v>280</v>
      </c>
      <c r="F13" s="105" t="s">
        <v>285</v>
      </c>
      <c r="G13" s="97" t="s">
        <v>278</v>
      </c>
      <c r="H13" s="103" t="s">
        <v>186</v>
      </c>
      <c r="I13" s="106">
        <v>8</v>
      </c>
      <c r="J13" s="61"/>
      <c r="K13" s="61"/>
      <c r="L13" s="60"/>
      <c r="M13" s="70"/>
      <c r="N13" s="59"/>
      <c r="O13" s="70"/>
    </row>
    <row r="14" spans="2:15" ht="15" thickBot="1">
      <c r="B14" s="613" t="s">
        <v>162</v>
      </c>
      <c r="C14" s="613"/>
      <c r="D14" s="613"/>
      <c r="E14" s="613"/>
      <c r="F14" s="613"/>
      <c r="G14" s="613"/>
      <c r="H14" s="613"/>
      <c r="I14" s="613"/>
      <c r="J14" s="613"/>
      <c r="K14" s="613"/>
      <c r="L14" s="613"/>
      <c r="M14" s="98"/>
      <c r="N14" s="98"/>
      <c r="O14" s="98"/>
    </row>
    <row r="15" spans="2:15">
      <c r="B15" s="99"/>
    </row>
    <row r="16" spans="2:15">
      <c r="B16" s="45" t="s">
        <v>217</v>
      </c>
    </row>
    <row r="17" spans="2:13">
      <c r="B17" s="100" t="s">
        <v>218</v>
      </c>
    </row>
    <row r="19" spans="2:13">
      <c r="B19" s="610"/>
      <c r="C19" s="610"/>
      <c r="D19" s="610"/>
      <c r="E19" s="610"/>
      <c r="F19" s="610"/>
      <c r="G19" s="610"/>
      <c r="H19" s="610"/>
      <c r="I19" s="610"/>
      <c r="J19" s="610"/>
      <c r="K19" s="610"/>
      <c r="L19" s="610"/>
      <c r="M19" s="610"/>
    </row>
    <row r="21" spans="2:13">
      <c r="B21" s="575"/>
      <c r="C21" s="575"/>
      <c r="D21" s="575"/>
      <c r="E21" s="575"/>
      <c r="F21" s="575"/>
    </row>
  </sheetData>
  <mergeCells count="7">
    <mergeCell ref="B19:M19"/>
    <mergeCell ref="B21:F21"/>
    <mergeCell ref="B3:C3"/>
    <mergeCell ref="D3:N6"/>
    <mergeCell ref="B7:O7"/>
    <mergeCell ref="B14:L14"/>
    <mergeCell ref="B4:C4"/>
  </mergeCells>
  <phoneticPr fontId="5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740E-E2D6-4F2F-BB2B-D62ECDD2F1D4}">
  <dimension ref="B4:O32"/>
  <sheetViews>
    <sheetView workbookViewId="0">
      <selection activeCell="B5" sqref="B5:C5"/>
    </sheetView>
  </sheetViews>
  <sheetFormatPr defaultRowHeight="14.4"/>
  <cols>
    <col min="5" max="5" width="21.44140625" customWidth="1"/>
  </cols>
  <sheetData>
    <row r="4" spans="2:15">
      <c r="B4" s="580" t="s">
        <v>809</v>
      </c>
      <c r="C4" s="580"/>
      <c r="D4" s="581" t="s">
        <v>0</v>
      </c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80" t="s">
        <v>165</v>
      </c>
      <c r="C5" s="580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579"/>
      <c r="C6" s="579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>
      <c r="B7" s="1"/>
      <c r="C7" s="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1"/>
    </row>
    <row r="8" spans="2:15" ht="15" thickBot="1">
      <c r="B8" s="582"/>
      <c r="C8" s="582"/>
      <c r="D8" s="583" t="s">
        <v>171</v>
      </c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1"/>
    </row>
    <row r="9" spans="2:15" ht="102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5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5" ht="21" thickBot="1">
      <c r="B11" s="22">
        <v>1</v>
      </c>
      <c r="C11" s="33"/>
      <c r="D11" s="33"/>
      <c r="E11" s="11" t="s">
        <v>152</v>
      </c>
      <c r="F11" s="11" t="s">
        <v>142</v>
      </c>
      <c r="G11" s="32">
        <v>0.03</v>
      </c>
      <c r="H11" s="11" t="s">
        <v>153</v>
      </c>
      <c r="I11" s="11">
        <v>20</v>
      </c>
      <c r="J11" s="33"/>
      <c r="K11" s="35"/>
      <c r="L11" s="294"/>
      <c r="M11" s="28"/>
      <c r="N11" s="29"/>
      <c r="O11" s="28"/>
    </row>
    <row r="12" spans="2:15" ht="15" thickBot="1">
      <c r="B12" s="22">
        <v>2</v>
      </c>
      <c r="C12" s="33"/>
      <c r="D12" s="33"/>
      <c r="E12" s="11" t="s">
        <v>154</v>
      </c>
      <c r="F12" s="11" t="s">
        <v>146</v>
      </c>
      <c r="G12" s="11"/>
      <c r="H12" s="11" t="s">
        <v>155</v>
      </c>
      <c r="I12" s="11">
        <v>150</v>
      </c>
      <c r="J12" s="36"/>
      <c r="K12" s="37"/>
      <c r="L12" s="294"/>
      <c r="M12" s="28"/>
      <c r="N12" s="29"/>
      <c r="O12" s="28"/>
    </row>
    <row r="13" spans="2:15" ht="15" thickBot="1">
      <c r="B13" s="22">
        <v>3</v>
      </c>
      <c r="C13" s="33"/>
      <c r="D13" s="33"/>
      <c r="E13" s="11" t="s">
        <v>152</v>
      </c>
      <c r="F13" s="11" t="s">
        <v>146</v>
      </c>
      <c r="G13" s="11"/>
      <c r="H13" s="11" t="s">
        <v>155</v>
      </c>
      <c r="I13" s="11">
        <v>700</v>
      </c>
      <c r="J13" s="36"/>
      <c r="K13" s="37"/>
      <c r="L13" s="294"/>
      <c r="M13" s="28"/>
      <c r="N13" s="29"/>
      <c r="O13" s="28"/>
    </row>
    <row r="14" spans="2:15" ht="15" thickBot="1">
      <c r="B14" s="22">
        <v>4</v>
      </c>
      <c r="C14" s="33"/>
      <c r="D14" s="33"/>
      <c r="E14" s="11" t="s">
        <v>156</v>
      </c>
      <c r="F14" s="11" t="s">
        <v>146</v>
      </c>
      <c r="G14" s="11"/>
      <c r="H14" s="11" t="s">
        <v>155</v>
      </c>
      <c r="I14" s="11">
        <v>20</v>
      </c>
      <c r="J14" s="36"/>
      <c r="K14" s="37"/>
      <c r="L14" s="294"/>
      <c r="M14" s="28"/>
      <c r="N14" s="29"/>
      <c r="O14" s="28"/>
    </row>
    <row r="15" spans="2:15" ht="21" thickBot="1">
      <c r="B15" s="30">
        <v>5</v>
      </c>
      <c r="C15" s="23"/>
      <c r="D15" s="23"/>
      <c r="E15" s="11" t="s">
        <v>138</v>
      </c>
      <c r="F15" s="11" t="s">
        <v>139</v>
      </c>
      <c r="G15" s="11"/>
      <c r="H15" s="11" t="s">
        <v>140</v>
      </c>
      <c r="I15" s="24">
        <v>14</v>
      </c>
      <c r="J15" s="23"/>
      <c r="K15" s="31"/>
      <c r="L15" s="267"/>
      <c r="M15" s="28"/>
      <c r="N15" s="29"/>
      <c r="O15" s="28"/>
    </row>
    <row r="16" spans="2:15" ht="15" thickBot="1">
      <c r="B16" s="22">
        <v>6</v>
      </c>
      <c r="C16" s="33"/>
      <c r="D16" s="33"/>
      <c r="E16" s="11" t="s">
        <v>145</v>
      </c>
      <c r="F16" s="11" t="s">
        <v>146</v>
      </c>
      <c r="G16" s="11"/>
      <c r="H16" s="11" t="s">
        <v>147</v>
      </c>
      <c r="I16" s="34">
        <v>300</v>
      </c>
      <c r="J16" s="33"/>
      <c r="K16" s="35"/>
      <c r="L16" s="294"/>
      <c r="M16" s="28"/>
      <c r="N16" s="29"/>
      <c r="O16" s="28"/>
    </row>
    <row r="17" spans="2:15" ht="15" thickBot="1">
      <c r="B17" s="30">
        <v>7</v>
      </c>
      <c r="C17" s="23"/>
      <c r="D17" s="23"/>
      <c r="E17" s="11" t="s">
        <v>144</v>
      </c>
      <c r="F17" s="11" t="s">
        <v>142</v>
      </c>
      <c r="G17" s="32">
        <v>0.03</v>
      </c>
      <c r="H17" s="11" t="s">
        <v>140</v>
      </c>
      <c r="I17" s="24">
        <v>30</v>
      </c>
      <c r="J17" s="23"/>
      <c r="K17" s="31"/>
      <c r="L17" s="267"/>
      <c r="M17" s="28"/>
      <c r="N17" s="29"/>
      <c r="O17" s="28"/>
    </row>
    <row r="18" spans="2:15" ht="15" thickBot="1">
      <c r="B18" s="22">
        <v>8</v>
      </c>
      <c r="C18" s="33"/>
      <c r="D18" s="33"/>
      <c r="E18" s="11" t="s">
        <v>144</v>
      </c>
      <c r="F18" s="11" t="s">
        <v>142</v>
      </c>
      <c r="G18" s="32">
        <v>0.03</v>
      </c>
      <c r="H18" s="11" t="s">
        <v>143</v>
      </c>
      <c r="I18" s="34">
        <v>200</v>
      </c>
      <c r="J18" s="33"/>
      <c r="K18" s="35"/>
      <c r="L18" s="294"/>
      <c r="M18" s="28"/>
      <c r="N18" s="29"/>
      <c r="O18" s="28"/>
    </row>
    <row r="19" spans="2:15" ht="21" thickBot="1">
      <c r="B19" s="22">
        <v>9</v>
      </c>
      <c r="C19" s="33"/>
      <c r="D19" s="33"/>
      <c r="E19" s="11" t="s">
        <v>151</v>
      </c>
      <c r="F19" s="11" t="s">
        <v>139</v>
      </c>
      <c r="G19" s="11"/>
      <c r="H19" s="11" t="s">
        <v>140</v>
      </c>
      <c r="I19" s="11">
        <v>60</v>
      </c>
      <c r="J19" s="33"/>
      <c r="K19" s="35"/>
      <c r="L19" s="294"/>
      <c r="M19" s="28"/>
      <c r="N19" s="29"/>
      <c r="O19" s="28"/>
    </row>
    <row r="20" spans="2:15" ht="15" thickBot="1">
      <c r="B20" s="22">
        <v>10</v>
      </c>
      <c r="C20" s="33"/>
      <c r="D20" s="33"/>
      <c r="E20" s="11" t="s">
        <v>158</v>
      </c>
      <c r="F20" s="11" t="s">
        <v>146</v>
      </c>
      <c r="G20" s="11"/>
      <c r="H20" s="11" t="s">
        <v>155</v>
      </c>
      <c r="I20" s="11">
        <v>200</v>
      </c>
      <c r="J20" s="36"/>
      <c r="K20" s="37"/>
      <c r="L20" s="294"/>
      <c r="M20" s="28"/>
      <c r="N20" s="29"/>
      <c r="O20" s="28"/>
    </row>
    <row r="21" spans="2:15" ht="15" thickBot="1">
      <c r="B21" s="22">
        <v>11</v>
      </c>
      <c r="C21" s="33"/>
      <c r="D21" s="33"/>
      <c r="E21" s="11" t="s">
        <v>159</v>
      </c>
      <c r="F21" s="11" t="s">
        <v>146</v>
      </c>
      <c r="G21" s="11"/>
      <c r="H21" s="11" t="s">
        <v>155</v>
      </c>
      <c r="I21" s="11">
        <v>10000</v>
      </c>
      <c r="J21" s="36"/>
      <c r="K21" s="37"/>
      <c r="L21" s="294"/>
      <c r="M21" s="28"/>
      <c r="N21" s="29"/>
      <c r="O21" s="28"/>
    </row>
    <row r="22" spans="2:15" ht="15" thickBot="1">
      <c r="B22" s="22">
        <v>12</v>
      </c>
      <c r="C22" s="33"/>
      <c r="D22" s="33"/>
      <c r="E22" s="11" t="s">
        <v>160</v>
      </c>
      <c r="F22" s="11" t="s">
        <v>146</v>
      </c>
      <c r="G22" s="11"/>
      <c r="H22" s="11" t="s">
        <v>155</v>
      </c>
      <c r="I22" s="11">
        <v>40</v>
      </c>
      <c r="J22" s="36"/>
      <c r="K22" s="37"/>
      <c r="L22" s="294"/>
      <c r="M22" s="28"/>
      <c r="N22" s="29"/>
      <c r="O22" s="28"/>
    </row>
    <row r="23" spans="2:15" ht="15" thickBot="1">
      <c r="B23" s="22">
        <v>13</v>
      </c>
      <c r="C23" s="33"/>
      <c r="D23" s="33"/>
      <c r="E23" s="11" t="s">
        <v>161</v>
      </c>
      <c r="F23" s="11" t="s">
        <v>146</v>
      </c>
      <c r="G23" s="11"/>
      <c r="H23" s="11" t="s">
        <v>155</v>
      </c>
      <c r="I23" s="11">
        <v>40</v>
      </c>
      <c r="J23" s="36"/>
      <c r="K23" s="37"/>
      <c r="L23" s="294"/>
      <c r="M23" s="28"/>
      <c r="N23" s="29"/>
      <c r="O23" s="28"/>
    </row>
    <row r="24" spans="2:15" ht="15" thickBot="1">
      <c r="B24" s="22">
        <v>14</v>
      </c>
      <c r="C24" s="33"/>
      <c r="D24" s="33"/>
      <c r="E24" s="11" t="s">
        <v>157</v>
      </c>
      <c r="F24" s="11" t="s">
        <v>146</v>
      </c>
      <c r="G24" s="11"/>
      <c r="H24" s="11" t="s">
        <v>155</v>
      </c>
      <c r="I24" s="11">
        <v>100</v>
      </c>
      <c r="J24" s="36"/>
      <c r="K24" s="37"/>
      <c r="L24" s="294"/>
      <c r="M24" s="28"/>
      <c r="N24" s="29"/>
      <c r="O24" s="28"/>
    </row>
    <row r="25" spans="2:15" ht="15" thickBot="1">
      <c r="B25" s="30">
        <v>15</v>
      </c>
      <c r="C25" s="23"/>
      <c r="D25" s="23"/>
      <c r="E25" s="11" t="s">
        <v>141</v>
      </c>
      <c r="F25" s="11" t="s">
        <v>142</v>
      </c>
      <c r="G25" s="32">
        <v>0.02</v>
      </c>
      <c r="H25" s="11" t="s">
        <v>143</v>
      </c>
      <c r="I25" s="24">
        <v>10</v>
      </c>
      <c r="J25" s="23"/>
      <c r="K25" s="31"/>
      <c r="L25" s="267"/>
      <c r="M25" s="28"/>
      <c r="N25" s="29"/>
      <c r="O25" s="28"/>
    </row>
    <row r="26" spans="2:15" ht="15" thickBot="1">
      <c r="B26" s="22">
        <v>16</v>
      </c>
      <c r="C26" s="33"/>
      <c r="D26" s="33"/>
      <c r="E26" s="11" t="s">
        <v>149</v>
      </c>
      <c r="F26" s="11" t="s">
        <v>142</v>
      </c>
      <c r="G26" s="11"/>
      <c r="H26" s="11" t="s">
        <v>150</v>
      </c>
      <c r="I26" s="34">
        <v>56</v>
      </c>
      <c r="J26" s="33"/>
      <c r="K26" s="35"/>
      <c r="L26" s="294"/>
      <c r="M26" s="28"/>
      <c r="N26" s="29"/>
      <c r="O26" s="28"/>
    </row>
    <row r="27" spans="2:15" ht="21" thickBot="1">
      <c r="B27" s="22">
        <v>17</v>
      </c>
      <c r="C27" s="33"/>
      <c r="D27" s="33"/>
      <c r="E27" s="11" t="s">
        <v>148</v>
      </c>
      <c r="F27" s="11" t="s">
        <v>139</v>
      </c>
      <c r="G27" s="11"/>
      <c r="H27" s="11" t="s">
        <v>140</v>
      </c>
      <c r="I27" s="34">
        <v>8</v>
      </c>
      <c r="J27" s="33"/>
      <c r="K27" s="35"/>
      <c r="L27" s="294"/>
      <c r="M27" s="28"/>
      <c r="N27" s="29"/>
      <c r="O27" s="28"/>
    </row>
    <row r="28" spans="2:15" ht="15" thickBot="1">
      <c r="B28" s="584" t="s">
        <v>162</v>
      </c>
      <c r="C28" s="584"/>
      <c r="D28" s="584"/>
      <c r="E28" s="584"/>
      <c r="F28" s="584"/>
      <c r="G28" s="584"/>
      <c r="H28" s="584"/>
      <c r="I28" s="584"/>
      <c r="J28" s="584"/>
      <c r="K28" s="584"/>
      <c r="L28" s="584"/>
      <c r="M28" s="38">
        <f>SUM(M11:M27)</f>
        <v>0</v>
      </c>
      <c r="N28" s="39"/>
      <c r="O28" s="40">
        <f>M28*1.23</f>
        <v>0</v>
      </c>
    </row>
    <row r="30" spans="2:15">
      <c r="B30" s="535" t="s">
        <v>807</v>
      </c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536"/>
    </row>
    <row r="31" spans="2:15">
      <c r="B31" s="537" t="s">
        <v>808</v>
      </c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</row>
    <row r="32" spans="2:15">
      <c r="B32" s="575"/>
      <c r="C32" s="575"/>
      <c r="D32" s="575"/>
      <c r="E32" s="575"/>
      <c r="F32" s="575"/>
    </row>
  </sheetData>
  <mergeCells count="8">
    <mergeCell ref="B32:F32"/>
    <mergeCell ref="B28:L28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C48A-F8E3-4B2D-8A1C-B71308E3E246}">
  <dimension ref="B3:O18"/>
  <sheetViews>
    <sheetView workbookViewId="0">
      <selection activeCell="B11" sqref="B11:O11"/>
    </sheetView>
  </sheetViews>
  <sheetFormatPr defaultRowHeight="14.4"/>
  <cols>
    <col min="5" max="5" width="16.109375" customWidth="1"/>
    <col min="9" max="9" width="12.109375" customWidth="1"/>
    <col min="13" max="13" width="10.88671875" customWidth="1"/>
    <col min="15" max="15" width="11.55468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229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725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74" t="s">
        <v>2</v>
      </c>
      <c r="C8" s="63" t="s">
        <v>3</v>
      </c>
      <c r="D8" s="73" t="s">
        <v>4</v>
      </c>
      <c r="E8" s="83" t="s">
        <v>5</v>
      </c>
      <c r="F8" s="83" t="s">
        <v>6</v>
      </c>
      <c r="G8" s="83" t="s">
        <v>7</v>
      </c>
      <c r="H8" s="83" t="s">
        <v>8</v>
      </c>
      <c r="I8" s="83" t="s">
        <v>9</v>
      </c>
      <c r="J8" s="83" t="s">
        <v>10</v>
      </c>
      <c r="K8" s="83" t="s">
        <v>286</v>
      </c>
      <c r="L8" s="83" t="s">
        <v>287</v>
      </c>
      <c r="M8" s="83" t="s">
        <v>13</v>
      </c>
      <c r="N8" s="83" t="s">
        <v>14</v>
      </c>
      <c r="O8" s="83" t="s">
        <v>15</v>
      </c>
    </row>
    <row r="9" spans="2:15" ht="15" thickBot="1">
      <c r="B9" s="62">
        <v>1</v>
      </c>
      <c r="C9" s="71">
        <v>2</v>
      </c>
      <c r="D9" s="71">
        <v>3</v>
      </c>
      <c r="E9" s="62">
        <v>4</v>
      </c>
      <c r="F9" s="62">
        <v>5</v>
      </c>
      <c r="G9" s="62">
        <v>6</v>
      </c>
      <c r="H9" s="62">
        <v>7</v>
      </c>
      <c r="I9" s="62">
        <v>8</v>
      </c>
      <c r="J9" s="62">
        <v>9</v>
      </c>
      <c r="K9" s="62">
        <v>10</v>
      </c>
      <c r="L9" s="62">
        <v>11</v>
      </c>
      <c r="M9" s="71">
        <v>12</v>
      </c>
      <c r="N9" s="71">
        <v>13</v>
      </c>
      <c r="O9" s="71">
        <v>14</v>
      </c>
    </row>
    <row r="10" spans="2:15" ht="46.8" customHeight="1" thickBot="1">
      <c r="B10" s="72">
        <v>1</v>
      </c>
      <c r="C10" s="61"/>
      <c r="D10" s="62"/>
      <c r="E10" s="107" t="s">
        <v>301</v>
      </c>
      <c r="F10" s="107" t="s">
        <v>17</v>
      </c>
      <c r="G10" s="108" t="s">
        <v>302</v>
      </c>
      <c r="H10" s="109" t="s">
        <v>19</v>
      </c>
      <c r="I10" s="97">
        <v>3000</v>
      </c>
      <c r="J10" s="97"/>
      <c r="K10" s="97"/>
      <c r="L10" s="83"/>
      <c r="M10" s="70"/>
      <c r="N10" s="59"/>
      <c r="O10" s="70"/>
    </row>
    <row r="11" spans="2:15" ht="27.75" customHeight="1">
      <c r="B11" s="614" t="s">
        <v>726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</row>
    <row r="12" spans="2:15">
      <c r="B12" s="45"/>
    </row>
    <row r="13" spans="2:15">
      <c r="B13" s="45" t="s">
        <v>217</v>
      </c>
    </row>
    <row r="14" spans="2:15">
      <c r="B14" s="100" t="s">
        <v>218</v>
      </c>
    </row>
    <row r="16" spans="2:15">
      <c r="B16" s="596"/>
      <c r="C16" s="597"/>
      <c r="D16" s="597"/>
      <c r="E16" s="597"/>
      <c r="F16" s="597"/>
      <c r="G16" s="597"/>
      <c r="H16" s="597"/>
      <c r="I16" s="597"/>
      <c r="J16" s="597"/>
      <c r="K16" s="597"/>
    </row>
    <row r="18" spans="2:11">
      <c r="B18" s="590"/>
      <c r="C18" s="590"/>
      <c r="D18" s="590"/>
      <c r="E18" s="590"/>
      <c r="F18" s="590"/>
      <c r="G18" s="285"/>
      <c r="H18" s="285"/>
      <c r="I18" s="285"/>
      <c r="J18" s="285"/>
      <c r="K18" s="285"/>
    </row>
  </sheetData>
  <mergeCells count="7">
    <mergeCell ref="B16:K16"/>
    <mergeCell ref="B18:F18"/>
    <mergeCell ref="B3:C3"/>
    <mergeCell ref="D3:N6"/>
    <mergeCell ref="B7:O7"/>
    <mergeCell ref="B11:O11"/>
    <mergeCell ref="B4:C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0A1E-6ECB-49A0-A399-148E6979B1BB}">
  <dimension ref="B3:O19"/>
  <sheetViews>
    <sheetView workbookViewId="0">
      <selection activeCell="O12" sqref="O12"/>
    </sheetView>
  </sheetViews>
  <sheetFormatPr defaultRowHeight="14.4"/>
  <cols>
    <col min="13" max="13" width="9.88671875" bestFit="1" customWidth="1"/>
    <col min="15" max="15" width="9.88671875" bestFit="1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260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727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74" t="s">
        <v>2</v>
      </c>
      <c r="C8" s="63" t="s">
        <v>3</v>
      </c>
      <c r="D8" s="115" t="s">
        <v>4</v>
      </c>
      <c r="E8" s="63" t="s">
        <v>5</v>
      </c>
      <c r="F8" s="63" t="s">
        <v>6</v>
      </c>
      <c r="G8" s="63" t="s">
        <v>7</v>
      </c>
      <c r="H8" s="63" t="s">
        <v>8</v>
      </c>
      <c r="I8" s="63" t="s">
        <v>9</v>
      </c>
      <c r="J8" s="63" t="s">
        <v>10</v>
      </c>
      <c r="K8" s="83" t="s">
        <v>175</v>
      </c>
      <c r="L8" s="83" t="s">
        <v>287</v>
      </c>
      <c r="M8" s="83" t="s">
        <v>13</v>
      </c>
      <c r="N8" s="83" t="s">
        <v>14</v>
      </c>
      <c r="O8" s="83" t="s">
        <v>15</v>
      </c>
    </row>
    <row r="9" spans="2:15" ht="15" thickBot="1">
      <c r="B9" s="62">
        <v>1</v>
      </c>
      <c r="C9" s="71">
        <v>2</v>
      </c>
      <c r="D9" s="71">
        <v>3</v>
      </c>
      <c r="E9" s="71">
        <v>4</v>
      </c>
      <c r="F9" s="71">
        <v>5</v>
      </c>
      <c r="G9" s="71">
        <v>6</v>
      </c>
      <c r="H9" s="71">
        <v>7</v>
      </c>
      <c r="I9" s="71">
        <v>8</v>
      </c>
      <c r="J9" s="71">
        <v>9</v>
      </c>
      <c r="K9" s="71">
        <v>10</v>
      </c>
      <c r="L9" s="71">
        <v>11</v>
      </c>
      <c r="M9" s="71">
        <v>12</v>
      </c>
      <c r="N9" s="71">
        <v>13</v>
      </c>
      <c r="O9" s="71">
        <v>14</v>
      </c>
    </row>
    <row r="10" spans="2:15" ht="41.4" thickBot="1">
      <c r="B10" s="72">
        <v>1</v>
      </c>
      <c r="C10" s="104"/>
      <c r="D10" s="104"/>
      <c r="E10" s="120" t="s">
        <v>309</v>
      </c>
      <c r="F10" s="106" t="s">
        <v>311</v>
      </c>
      <c r="G10" s="106" t="s">
        <v>310</v>
      </c>
      <c r="H10" s="109" t="s">
        <v>19</v>
      </c>
      <c r="I10" s="106">
        <v>400</v>
      </c>
      <c r="J10" s="117"/>
      <c r="K10" s="117"/>
      <c r="L10" s="118"/>
      <c r="M10" s="70"/>
      <c r="N10" s="59"/>
      <c r="O10" s="70"/>
    </row>
    <row r="11" spans="2:15" ht="41.4" thickBot="1">
      <c r="B11" s="72">
        <v>2</v>
      </c>
      <c r="C11" s="104"/>
      <c r="D11" s="104"/>
      <c r="E11" s="120" t="s">
        <v>309</v>
      </c>
      <c r="F11" s="106" t="s">
        <v>692</v>
      </c>
      <c r="G11" s="106" t="s">
        <v>310</v>
      </c>
      <c r="H11" s="109" t="s">
        <v>19</v>
      </c>
      <c r="I11" s="106">
        <v>600</v>
      </c>
      <c r="J11" s="117"/>
      <c r="K11" s="117"/>
      <c r="L11" s="118"/>
      <c r="M11" s="70"/>
      <c r="N11" s="59"/>
      <c r="O11" s="70"/>
    </row>
    <row r="12" spans="2:15" ht="15" thickBot="1">
      <c r="B12" s="613" t="s">
        <v>162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121"/>
      <c r="N12" s="122"/>
      <c r="O12" s="121"/>
    </row>
    <row r="13" spans="2:1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2:15">
      <c r="B14" s="45" t="s">
        <v>217</v>
      </c>
      <c r="M14" s="123"/>
      <c r="N14" s="124"/>
      <c r="O14" s="123"/>
    </row>
    <row r="15" spans="2:15">
      <c r="B15" s="100" t="s">
        <v>218</v>
      </c>
    </row>
    <row r="17" spans="2:15">
      <c r="B17" s="585"/>
      <c r="C17" s="585"/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352"/>
      <c r="O17" s="352"/>
    </row>
    <row r="18" spans="2:15">
      <c r="B18" s="353"/>
      <c r="C18" s="353"/>
      <c r="D18" s="353"/>
      <c r="E18" s="353"/>
      <c r="F18" s="353"/>
      <c r="G18" s="343"/>
      <c r="H18" s="343"/>
      <c r="I18" s="343"/>
      <c r="J18" s="343"/>
      <c r="K18" s="343"/>
      <c r="L18" s="343"/>
      <c r="M18" s="343"/>
      <c r="N18" s="352"/>
      <c r="O18" s="352"/>
    </row>
    <row r="19" spans="2:15">
      <c r="B19" s="586"/>
      <c r="C19" s="586"/>
      <c r="D19" s="586"/>
      <c r="E19" s="586"/>
      <c r="F19" s="586"/>
      <c r="G19" s="354"/>
      <c r="H19" s="354"/>
      <c r="I19" s="354"/>
      <c r="J19" s="354"/>
      <c r="K19" s="354"/>
      <c r="L19" s="354"/>
      <c r="M19" s="354"/>
      <c r="N19" s="352"/>
      <c r="O19" s="352"/>
    </row>
  </sheetData>
  <mergeCells count="7">
    <mergeCell ref="B19:F19"/>
    <mergeCell ref="B17:M17"/>
    <mergeCell ref="B3:C3"/>
    <mergeCell ref="D3:N6"/>
    <mergeCell ref="B4:C4"/>
    <mergeCell ref="B7:O7"/>
    <mergeCell ref="B12:L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89A2-0E2D-4D38-A377-D35FD8691BCF}">
  <dimension ref="B3:O17"/>
  <sheetViews>
    <sheetView workbookViewId="0">
      <selection activeCell="O10" sqref="O10"/>
    </sheetView>
  </sheetViews>
  <sheetFormatPr defaultRowHeight="14.4"/>
  <cols>
    <col min="5" max="5" width="18.6640625" customWidth="1"/>
    <col min="13" max="13" width="12.6640625" customWidth="1"/>
  </cols>
  <sheetData>
    <row r="3" spans="2:15">
      <c r="B3" s="615" t="s">
        <v>809</v>
      </c>
      <c r="C3" s="615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15" t="s">
        <v>262</v>
      </c>
      <c r="C4" s="615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728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74" t="s">
        <v>2</v>
      </c>
      <c r="C8" s="63" t="s">
        <v>3</v>
      </c>
      <c r="D8" s="73" t="s">
        <v>4</v>
      </c>
      <c r="E8" s="63" t="s">
        <v>5</v>
      </c>
      <c r="F8" s="63" t="s">
        <v>6</v>
      </c>
      <c r="G8" s="63" t="s">
        <v>7</v>
      </c>
      <c r="H8" s="63" t="s">
        <v>8</v>
      </c>
      <c r="I8" s="63" t="s">
        <v>9</v>
      </c>
      <c r="J8" s="63" t="s">
        <v>10</v>
      </c>
      <c r="K8" s="83" t="s">
        <v>175</v>
      </c>
      <c r="L8" s="83" t="s">
        <v>361</v>
      </c>
      <c r="M8" s="83" t="s">
        <v>362</v>
      </c>
      <c r="N8" s="83" t="s">
        <v>14</v>
      </c>
      <c r="O8" s="83" t="s">
        <v>363</v>
      </c>
    </row>
    <row r="9" spans="2:15" ht="15" thickBot="1">
      <c r="B9" s="62">
        <v>1</v>
      </c>
      <c r="C9" s="71">
        <v>2</v>
      </c>
      <c r="D9" s="71">
        <v>3</v>
      </c>
      <c r="E9" s="71">
        <v>4</v>
      </c>
      <c r="F9" s="71">
        <v>5</v>
      </c>
      <c r="G9" s="71">
        <v>6</v>
      </c>
      <c r="H9" s="71">
        <v>7</v>
      </c>
      <c r="I9" s="71">
        <v>8</v>
      </c>
      <c r="J9" s="71">
        <v>9</v>
      </c>
      <c r="K9" s="71">
        <v>10</v>
      </c>
      <c r="L9" s="71">
        <v>11</v>
      </c>
      <c r="M9" s="71">
        <v>12</v>
      </c>
      <c r="N9" s="71">
        <v>13</v>
      </c>
      <c r="O9" s="71">
        <v>14</v>
      </c>
    </row>
    <row r="10" spans="2:15" ht="34.799999999999997" customHeight="1" thickBot="1">
      <c r="B10" s="72" t="s">
        <v>190</v>
      </c>
      <c r="C10" s="62"/>
      <c r="D10" s="62"/>
      <c r="E10" s="130" t="s">
        <v>104</v>
      </c>
      <c r="F10" s="130" t="s">
        <v>78</v>
      </c>
      <c r="G10" s="131" t="s">
        <v>255</v>
      </c>
      <c r="H10" s="108" t="s">
        <v>19</v>
      </c>
      <c r="I10" s="108">
        <v>130000</v>
      </c>
      <c r="J10" s="62"/>
      <c r="K10" s="117"/>
      <c r="L10" s="118"/>
      <c r="M10" s="70"/>
      <c r="N10" s="59"/>
      <c r="O10" s="70"/>
    </row>
    <row r="12" spans="2:15">
      <c r="B12" s="45" t="s">
        <v>217</v>
      </c>
    </row>
    <row r="13" spans="2:15">
      <c r="B13" s="100" t="s">
        <v>218</v>
      </c>
    </row>
    <row r="14" spans="2:15">
      <c r="B14" s="610"/>
      <c r="C14" s="610"/>
      <c r="D14" s="610"/>
      <c r="E14" s="610"/>
      <c r="F14" s="610"/>
      <c r="G14" s="610"/>
      <c r="H14" s="610"/>
      <c r="I14" s="610"/>
      <c r="J14" s="610"/>
      <c r="K14" s="610"/>
    </row>
    <row r="15" spans="2:15" ht="15.75" customHeight="1">
      <c r="B15" s="610"/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</row>
    <row r="17" spans="2:8">
      <c r="B17" s="575"/>
      <c r="C17" s="575"/>
      <c r="D17" s="575"/>
      <c r="E17" s="575"/>
      <c r="F17" s="575"/>
      <c r="G17" s="575"/>
      <c r="H17" s="575"/>
    </row>
  </sheetData>
  <mergeCells count="7">
    <mergeCell ref="B17:H17"/>
    <mergeCell ref="B3:C3"/>
    <mergeCell ref="D3:N6"/>
    <mergeCell ref="B4:C4"/>
    <mergeCell ref="B7:O7"/>
    <mergeCell ref="B14:K14"/>
    <mergeCell ref="B15:M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1001-9402-4607-B29A-A18FAF139C56}">
  <dimension ref="B3:O18"/>
  <sheetViews>
    <sheetView workbookViewId="0">
      <selection activeCell="O10" sqref="O10"/>
    </sheetView>
  </sheetViews>
  <sheetFormatPr defaultRowHeight="14.4"/>
  <cols>
    <col min="5" max="5" width="13.33203125" customWidth="1"/>
    <col min="6" max="6" width="15.44140625" customWidth="1"/>
    <col min="15" max="15" width="12.55468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265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729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74" t="s">
        <v>2</v>
      </c>
      <c r="C8" s="133" t="s">
        <v>3</v>
      </c>
      <c r="D8" s="115" t="s">
        <v>4</v>
      </c>
      <c r="E8" s="63" t="s">
        <v>5</v>
      </c>
      <c r="F8" s="63" t="s">
        <v>6</v>
      </c>
      <c r="G8" s="63" t="s">
        <v>7</v>
      </c>
      <c r="H8" s="63" t="s">
        <v>8</v>
      </c>
      <c r="I8" s="63" t="s">
        <v>9</v>
      </c>
      <c r="J8" s="63" t="s">
        <v>10</v>
      </c>
      <c r="K8" s="83" t="s">
        <v>175</v>
      </c>
      <c r="L8" s="83" t="s">
        <v>361</v>
      </c>
      <c r="M8" s="83" t="s">
        <v>362</v>
      </c>
      <c r="N8" s="83" t="s">
        <v>14</v>
      </c>
      <c r="O8" s="83" t="s">
        <v>363</v>
      </c>
    </row>
    <row r="9" spans="2:15" ht="15" thickBot="1">
      <c r="B9" s="62">
        <v>1</v>
      </c>
      <c r="C9" s="71">
        <v>2</v>
      </c>
      <c r="D9" s="71">
        <v>3</v>
      </c>
      <c r="E9" s="71">
        <v>4</v>
      </c>
      <c r="F9" s="71">
        <v>5</v>
      </c>
      <c r="G9" s="71">
        <v>6</v>
      </c>
      <c r="H9" s="71">
        <v>7</v>
      </c>
      <c r="I9" s="71">
        <v>8</v>
      </c>
      <c r="J9" s="71">
        <v>9</v>
      </c>
      <c r="K9" s="71">
        <v>10</v>
      </c>
      <c r="L9" s="71">
        <v>11</v>
      </c>
      <c r="M9" s="71">
        <v>12</v>
      </c>
      <c r="N9" s="71">
        <v>13</v>
      </c>
      <c r="O9" s="71">
        <v>14</v>
      </c>
    </row>
    <row r="10" spans="2:15" ht="48.6" customHeight="1" thickBot="1">
      <c r="B10" s="72" t="s">
        <v>190</v>
      </c>
      <c r="C10" s="62"/>
      <c r="D10" s="62"/>
      <c r="E10" s="116" t="s">
        <v>365</v>
      </c>
      <c r="F10" s="97" t="s">
        <v>366</v>
      </c>
      <c r="G10" s="97" t="s">
        <v>99</v>
      </c>
      <c r="H10" s="109" t="s">
        <v>19</v>
      </c>
      <c r="I10" s="97">
        <v>1100</v>
      </c>
      <c r="J10" s="71"/>
      <c r="K10" s="117"/>
      <c r="L10" s="118"/>
      <c r="M10" s="70"/>
      <c r="N10" s="59"/>
      <c r="O10" s="70"/>
    </row>
    <row r="11" spans="2:15">
      <c r="B11" s="614" t="s">
        <v>367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</row>
    <row r="12" spans="2:15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2:15">
      <c r="B13" s="45" t="s">
        <v>217</v>
      </c>
      <c r="M13" s="123"/>
      <c r="N13" s="124"/>
      <c r="O13" s="123"/>
    </row>
    <row r="14" spans="2:15">
      <c r="B14" s="100" t="s">
        <v>218</v>
      </c>
    </row>
    <row r="16" spans="2:15">
      <c r="B16" s="596"/>
      <c r="C16" s="597"/>
      <c r="D16" s="597"/>
      <c r="E16" s="597"/>
      <c r="F16" s="597"/>
      <c r="G16" s="597"/>
      <c r="H16" s="597"/>
      <c r="I16" s="597"/>
      <c r="J16" s="597"/>
      <c r="K16" s="597"/>
    </row>
    <row r="18" spans="2:11">
      <c r="B18" s="590"/>
      <c r="C18" s="590"/>
      <c r="D18" s="590"/>
      <c r="E18" s="590"/>
      <c r="F18" s="590"/>
      <c r="G18" s="285"/>
      <c r="H18" s="285"/>
      <c r="I18" s="285"/>
      <c r="J18" s="285"/>
      <c r="K18" s="285"/>
    </row>
  </sheetData>
  <mergeCells count="7">
    <mergeCell ref="B16:K16"/>
    <mergeCell ref="B18:F18"/>
    <mergeCell ref="B3:C3"/>
    <mergeCell ref="D3:N6"/>
    <mergeCell ref="B4:C4"/>
    <mergeCell ref="B7:O7"/>
    <mergeCell ref="B11:O1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D08A-811E-478F-862E-691AFF76AAD7}">
  <dimension ref="B3:O18"/>
  <sheetViews>
    <sheetView workbookViewId="0">
      <selection activeCell="O12" sqref="O12"/>
    </sheetView>
  </sheetViews>
  <sheetFormatPr defaultRowHeight="14.4"/>
  <cols>
    <col min="7" max="7" width="13.5546875" customWidth="1"/>
    <col min="13" max="13" width="11.44140625" customWidth="1"/>
    <col min="15" max="15" width="13.55468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271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730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74" t="s">
        <v>2</v>
      </c>
      <c r="C8" s="63" t="s">
        <v>3</v>
      </c>
      <c r="D8" s="115" t="s">
        <v>4</v>
      </c>
      <c r="E8" s="83" t="s">
        <v>5</v>
      </c>
      <c r="F8" s="83" t="s">
        <v>6</v>
      </c>
      <c r="G8" s="83" t="s">
        <v>7</v>
      </c>
      <c r="H8" s="83" t="s">
        <v>8</v>
      </c>
      <c r="I8" s="83" t="s">
        <v>9</v>
      </c>
      <c r="J8" s="83" t="s">
        <v>10</v>
      </c>
      <c r="K8" s="83" t="s">
        <v>368</v>
      </c>
      <c r="L8" s="83" t="s">
        <v>361</v>
      </c>
      <c r="M8" s="83" t="s">
        <v>369</v>
      </c>
      <c r="N8" s="83" t="s">
        <v>14</v>
      </c>
      <c r="O8" s="83" t="s">
        <v>370</v>
      </c>
    </row>
    <row r="9" spans="2:15" ht="15" thickBot="1">
      <c r="B9" s="62">
        <v>1</v>
      </c>
      <c r="C9" s="71">
        <v>2</v>
      </c>
      <c r="D9" s="71">
        <v>3</v>
      </c>
      <c r="E9" s="62">
        <v>4</v>
      </c>
      <c r="F9" s="62">
        <v>5</v>
      </c>
      <c r="G9" s="62">
        <v>6</v>
      </c>
      <c r="H9" s="62">
        <v>7</v>
      </c>
      <c r="I9" s="62">
        <v>8</v>
      </c>
      <c r="J9" s="62">
        <v>9</v>
      </c>
      <c r="K9" s="62">
        <v>10</v>
      </c>
      <c r="L9" s="62">
        <v>11</v>
      </c>
      <c r="M9" s="71">
        <v>12</v>
      </c>
      <c r="N9" s="71">
        <v>13</v>
      </c>
      <c r="O9" s="71">
        <v>14</v>
      </c>
    </row>
    <row r="10" spans="2:15" ht="15" thickBot="1">
      <c r="B10" s="72" t="s">
        <v>190</v>
      </c>
      <c r="C10" s="117"/>
      <c r="D10" s="62"/>
      <c r="E10" s="356" t="s">
        <v>371</v>
      </c>
      <c r="F10" s="356" t="s">
        <v>78</v>
      </c>
      <c r="G10" s="116" t="s">
        <v>372</v>
      </c>
      <c r="H10" s="116" t="s">
        <v>19</v>
      </c>
      <c r="I10" s="116">
        <v>3000</v>
      </c>
      <c r="J10" s="116"/>
      <c r="K10" s="97"/>
      <c r="L10" s="134"/>
      <c r="M10" s="70"/>
      <c r="N10" s="59"/>
      <c r="O10" s="70"/>
    </row>
    <row r="11" spans="2:15" ht="21" thickBot="1">
      <c r="B11" s="215">
        <v>1</v>
      </c>
      <c r="C11" s="52"/>
      <c r="D11" s="52"/>
      <c r="E11" s="92" t="s">
        <v>371</v>
      </c>
      <c r="F11" s="92" t="s">
        <v>550</v>
      </c>
      <c r="G11" s="92" t="s">
        <v>551</v>
      </c>
      <c r="H11" s="357" t="s">
        <v>19</v>
      </c>
      <c r="I11" s="92">
        <v>1200</v>
      </c>
      <c r="J11" s="358"/>
      <c r="K11" s="216"/>
      <c r="L11" s="217"/>
      <c r="M11" s="70"/>
      <c r="N11" s="59"/>
      <c r="O11" s="70"/>
    </row>
    <row r="12" spans="2:15" ht="15" thickBot="1">
      <c r="B12" s="613" t="s">
        <v>162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121"/>
      <c r="N12" s="122"/>
      <c r="O12" s="121"/>
    </row>
    <row r="13" spans="2:15">
      <c r="B13" s="45" t="s">
        <v>217</v>
      </c>
    </row>
    <row r="14" spans="2:15">
      <c r="B14" s="100" t="s">
        <v>218</v>
      </c>
    </row>
    <row r="16" spans="2:15">
      <c r="B16" s="585"/>
      <c r="C16" s="585"/>
      <c r="D16" s="585"/>
      <c r="E16" s="585"/>
      <c r="F16" s="585"/>
      <c r="G16" s="585"/>
      <c r="H16" s="585"/>
      <c r="I16" s="585"/>
      <c r="J16" s="585"/>
      <c r="K16" s="585"/>
      <c r="L16" s="585"/>
      <c r="M16" s="585"/>
      <c r="N16" s="352"/>
      <c r="O16" s="352"/>
    </row>
    <row r="17" spans="2:15">
      <c r="B17" s="353"/>
      <c r="C17" s="353"/>
      <c r="D17" s="353"/>
      <c r="E17" s="353"/>
      <c r="F17" s="353"/>
      <c r="G17" s="343"/>
      <c r="H17" s="343"/>
      <c r="I17" s="343"/>
      <c r="J17" s="343"/>
      <c r="K17" s="343"/>
      <c r="L17" s="343"/>
      <c r="M17" s="343"/>
      <c r="N17" s="352"/>
      <c r="O17" s="352"/>
    </row>
    <row r="18" spans="2:15">
      <c r="B18" s="586"/>
      <c r="C18" s="586"/>
      <c r="D18" s="586"/>
      <c r="E18" s="586"/>
      <c r="F18" s="586"/>
      <c r="G18" s="354"/>
      <c r="H18" s="354"/>
      <c r="I18" s="354"/>
      <c r="J18" s="354"/>
      <c r="K18" s="354"/>
      <c r="L18" s="354"/>
      <c r="M18" s="354"/>
      <c r="N18" s="352"/>
      <c r="O18" s="352"/>
    </row>
  </sheetData>
  <mergeCells count="7">
    <mergeCell ref="B16:M16"/>
    <mergeCell ref="B18:F18"/>
    <mergeCell ref="B3:C3"/>
    <mergeCell ref="D3:N6"/>
    <mergeCell ref="B4:C4"/>
    <mergeCell ref="B7:O7"/>
    <mergeCell ref="B12:L1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87BF-D27A-448F-82DD-1C383E6CA21E}">
  <dimension ref="B3:O16"/>
  <sheetViews>
    <sheetView topLeftCell="A3" workbookViewId="0">
      <selection activeCell="M17" sqref="M17"/>
    </sheetView>
  </sheetViews>
  <sheetFormatPr defaultRowHeight="14.4"/>
  <cols>
    <col min="6" max="6" width="13.44140625" customWidth="1"/>
    <col min="13" max="13" width="13.33203125" customWidth="1"/>
    <col min="15" max="15" width="13.5546875" customWidth="1"/>
  </cols>
  <sheetData>
    <row r="3" spans="2:15">
      <c r="B3" s="603" t="s">
        <v>809</v>
      </c>
      <c r="C3" s="603"/>
      <c r="D3" s="604" t="s">
        <v>0</v>
      </c>
      <c r="E3" s="605"/>
      <c r="F3" s="605"/>
      <c r="G3" s="605"/>
      <c r="H3" s="605"/>
      <c r="I3" s="605"/>
      <c r="J3" s="605"/>
      <c r="K3" s="605"/>
      <c r="L3" s="605"/>
      <c r="M3" s="605"/>
      <c r="N3" s="605"/>
    </row>
    <row r="4" spans="2:15">
      <c r="B4" s="606" t="s">
        <v>731</v>
      </c>
      <c r="C4" s="606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</row>
    <row r="5" spans="2:15"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</row>
    <row r="6" spans="2:15"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</row>
    <row r="7" spans="2:15" ht="15" thickBot="1">
      <c r="B7" s="616" t="s">
        <v>732</v>
      </c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</row>
    <row r="8" spans="2:15" ht="102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</row>
    <row r="9" spans="2:15" ht="15" thickBot="1">
      <c r="B9" s="141">
        <v>1</v>
      </c>
      <c r="C9" s="142">
        <v>2</v>
      </c>
      <c r="D9" s="142">
        <v>3</v>
      </c>
      <c r="E9" s="142">
        <v>4</v>
      </c>
      <c r="F9" s="142">
        <v>5</v>
      </c>
      <c r="G9" s="142">
        <v>6</v>
      </c>
      <c r="H9" s="142">
        <v>7</v>
      </c>
      <c r="I9" s="142">
        <v>8</v>
      </c>
      <c r="J9" s="142">
        <v>9</v>
      </c>
      <c r="K9" s="142">
        <v>10</v>
      </c>
      <c r="L9" s="142">
        <v>11</v>
      </c>
      <c r="M9" s="142">
        <v>12</v>
      </c>
      <c r="N9" s="142">
        <v>13</v>
      </c>
      <c r="O9" s="142">
        <v>14</v>
      </c>
    </row>
    <row r="10" spans="2:15" ht="57.6" customHeight="1" thickBot="1">
      <c r="B10" s="146">
        <v>1</v>
      </c>
      <c r="C10" s="141"/>
      <c r="D10" s="141"/>
      <c r="E10" s="143" t="s">
        <v>442</v>
      </c>
      <c r="F10" s="143" t="s">
        <v>443</v>
      </c>
      <c r="G10" s="143" t="s">
        <v>444</v>
      </c>
      <c r="H10" s="144" t="s">
        <v>19</v>
      </c>
      <c r="I10" s="143">
        <v>580</v>
      </c>
      <c r="J10" s="141"/>
      <c r="K10" s="141"/>
      <c r="L10" s="145"/>
      <c r="M10" s="70"/>
      <c r="N10" s="59"/>
      <c r="O10" s="70"/>
    </row>
    <row r="11" spans="2:15">
      <c r="B11" s="147" t="s">
        <v>445</v>
      </c>
    </row>
    <row r="12" spans="2:15">
      <c r="B12" s="148" t="s">
        <v>446</v>
      </c>
    </row>
    <row r="14" spans="2:15">
      <c r="B14" s="585"/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5"/>
      <c r="N14" s="352"/>
      <c r="O14" s="352"/>
    </row>
    <row r="15" spans="2:15">
      <c r="B15" s="353"/>
      <c r="C15" s="353"/>
      <c r="D15" s="353"/>
      <c r="E15" s="353"/>
      <c r="F15" s="353"/>
      <c r="G15" s="343"/>
      <c r="H15" s="343"/>
      <c r="I15" s="343"/>
      <c r="J15" s="343"/>
      <c r="K15" s="343"/>
      <c r="L15" s="343"/>
      <c r="M15" s="343"/>
      <c r="N15" s="352"/>
      <c r="O15" s="352"/>
    </row>
    <row r="16" spans="2:15">
      <c r="B16" s="586"/>
      <c r="C16" s="586"/>
      <c r="D16" s="586"/>
      <c r="E16" s="586"/>
      <c r="F16" s="586"/>
      <c r="G16" s="354"/>
      <c r="H16" s="354"/>
      <c r="I16" s="354"/>
      <c r="J16" s="354"/>
      <c r="K16" s="354"/>
      <c r="L16" s="354"/>
      <c r="M16" s="354"/>
      <c r="N16" s="352"/>
      <c r="O16" s="352"/>
    </row>
  </sheetData>
  <mergeCells count="6">
    <mergeCell ref="B16:F16"/>
    <mergeCell ref="B3:C3"/>
    <mergeCell ref="D3:N6"/>
    <mergeCell ref="B4:C4"/>
    <mergeCell ref="B7:O7"/>
    <mergeCell ref="B14:M1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4061F-16E5-442C-B5E7-B26067191731}">
  <dimension ref="B3:M18"/>
  <sheetViews>
    <sheetView workbookViewId="0">
      <selection activeCell="B3" sqref="B3:C3"/>
    </sheetView>
  </sheetViews>
  <sheetFormatPr defaultRowHeight="14.4"/>
  <cols>
    <col min="5" max="5" width="13.109375" customWidth="1"/>
    <col min="11" max="11" width="14.44140625" customWidth="1"/>
    <col min="13" max="13" width="12.109375" customWidth="1"/>
  </cols>
  <sheetData>
    <row r="3" spans="2:13">
      <c r="B3" s="618" t="s">
        <v>809</v>
      </c>
      <c r="C3" s="618"/>
      <c r="D3" s="619" t="s">
        <v>0</v>
      </c>
      <c r="E3" s="619"/>
      <c r="F3" s="619"/>
      <c r="G3" s="619"/>
      <c r="H3" s="619"/>
      <c r="I3" s="619"/>
      <c r="J3" s="619"/>
      <c r="K3" s="619"/>
      <c r="L3" s="619"/>
      <c r="M3" s="278"/>
    </row>
    <row r="4" spans="2:13">
      <c r="B4" s="618" t="s">
        <v>281</v>
      </c>
      <c r="C4" s="618"/>
      <c r="D4" s="619"/>
      <c r="E4" s="619"/>
      <c r="F4" s="619"/>
      <c r="G4" s="619"/>
      <c r="H4" s="619"/>
      <c r="I4" s="619"/>
      <c r="J4" s="619"/>
      <c r="K4" s="619"/>
      <c r="L4" s="619"/>
      <c r="M4" s="278"/>
    </row>
    <row r="5" spans="2:13">
      <c r="B5" s="278"/>
      <c r="C5" s="278"/>
      <c r="D5" s="619"/>
      <c r="E5" s="619"/>
      <c r="F5" s="619"/>
      <c r="G5" s="619"/>
      <c r="H5" s="619"/>
      <c r="I5" s="619"/>
      <c r="J5" s="619"/>
      <c r="K5" s="619"/>
      <c r="L5" s="619"/>
      <c r="M5" s="278"/>
    </row>
    <row r="6" spans="2:13">
      <c r="B6" s="278"/>
      <c r="C6" s="278"/>
      <c r="D6" s="619"/>
      <c r="E6" s="619"/>
      <c r="F6" s="619"/>
      <c r="G6" s="619"/>
      <c r="H6" s="619"/>
      <c r="I6" s="619"/>
      <c r="J6" s="619"/>
      <c r="K6" s="619"/>
      <c r="L6" s="619"/>
      <c r="M6" s="278"/>
    </row>
    <row r="7" spans="2:13" ht="15" thickBot="1">
      <c r="B7" s="619"/>
      <c r="C7" s="619"/>
      <c r="D7" s="620" t="s">
        <v>733</v>
      </c>
      <c r="E7" s="620"/>
      <c r="F7" s="620"/>
      <c r="G7" s="620"/>
      <c r="H7" s="620"/>
      <c r="I7" s="620"/>
      <c r="J7" s="620"/>
      <c r="K7" s="620"/>
      <c r="L7" s="620"/>
      <c r="M7" s="278"/>
    </row>
    <row r="8" spans="2:13" ht="102.6" thickBot="1">
      <c r="B8" s="272" t="s">
        <v>2</v>
      </c>
      <c r="C8" s="273" t="s">
        <v>3</v>
      </c>
      <c r="D8" s="279" t="s">
        <v>4</v>
      </c>
      <c r="E8" s="272" t="s">
        <v>5</v>
      </c>
      <c r="F8" s="272" t="s">
        <v>6</v>
      </c>
      <c r="G8" s="272" t="s">
        <v>7</v>
      </c>
      <c r="H8" s="272" t="s">
        <v>8</v>
      </c>
      <c r="I8" s="272" t="s">
        <v>9</v>
      </c>
      <c r="J8" s="272" t="s">
        <v>638</v>
      </c>
      <c r="K8" s="272" t="s">
        <v>13</v>
      </c>
      <c r="L8" s="272" t="s">
        <v>14</v>
      </c>
      <c r="M8" s="272" t="s">
        <v>15</v>
      </c>
    </row>
    <row r="9" spans="2:13" ht="15" thickBot="1">
      <c r="B9" s="280">
        <v>1</v>
      </c>
      <c r="C9" s="281">
        <v>2</v>
      </c>
      <c r="D9" s="281">
        <v>3</v>
      </c>
      <c r="E9" s="281">
        <v>4</v>
      </c>
      <c r="F9" s="281">
        <v>5</v>
      </c>
      <c r="G9" s="281">
        <v>6</v>
      </c>
      <c r="H9" s="281">
        <v>7</v>
      </c>
      <c r="I9" s="281">
        <v>8</v>
      </c>
      <c r="J9" s="281">
        <v>9</v>
      </c>
      <c r="K9" s="281">
        <v>10</v>
      </c>
      <c r="L9" s="281">
        <v>11</v>
      </c>
      <c r="M9" s="281">
        <v>12</v>
      </c>
    </row>
    <row r="10" spans="2:13" ht="42" customHeight="1" thickBot="1">
      <c r="B10" s="282">
        <v>1</v>
      </c>
      <c r="C10" s="281"/>
      <c r="D10" s="280"/>
      <c r="E10" s="275" t="s">
        <v>684</v>
      </c>
      <c r="F10" s="283" t="s">
        <v>17</v>
      </c>
      <c r="G10" s="283" t="s">
        <v>685</v>
      </c>
      <c r="H10" s="283" t="s">
        <v>194</v>
      </c>
      <c r="I10" s="274">
        <v>360000</v>
      </c>
      <c r="J10" s="284"/>
      <c r="K10" s="276"/>
      <c r="L10" s="277"/>
      <c r="M10" s="276"/>
    </row>
    <row r="11" spans="2:13" ht="24.75" customHeight="1">
      <c r="B11" s="617" t="s">
        <v>686</v>
      </c>
      <c r="C11" s="617"/>
      <c r="D11" s="617"/>
      <c r="E11" s="617"/>
      <c r="F11" s="617"/>
      <c r="G11" s="617"/>
      <c r="H11" s="617"/>
      <c r="I11" s="617"/>
      <c r="J11" s="617"/>
      <c r="K11" s="617"/>
      <c r="L11" s="617"/>
      <c r="M11" s="617"/>
    </row>
    <row r="12" spans="2:13">
      <c r="B12" s="618" t="s">
        <v>687</v>
      </c>
      <c r="C12" s="618"/>
      <c r="D12" s="618"/>
      <c r="E12" s="618"/>
      <c r="F12" s="618"/>
      <c r="G12" s="618"/>
      <c r="H12" s="618"/>
      <c r="I12" s="618"/>
      <c r="J12" s="278"/>
      <c r="K12" s="278"/>
      <c r="L12" s="278"/>
      <c r="M12" s="278"/>
    </row>
    <row r="13" spans="2:13">
      <c r="B13" s="618" t="s">
        <v>688</v>
      </c>
      <c r="C13" s="618"/>
      <c r="D13" s="618"/>
      <c r="E13" s="618"/>
      <c r="F13" s="618"/>
      <c r="G13" s="618"/>
      <c r="H13" s="618"/>
      <c r="I13" s="618"/>
      <c r="J13" s="278"/>
      <c r="K13" s="278"/>
      <c r="L13" s="278"/>
      <c r="M13" s="278"/>
    </row>
    <row r="14" spans="2:13">
      <c r="B14" s="618" t="s">
        <v>689</v>
      </c>
      <c r="C14" s="618"/>
      <c r="D14" s="618"/>
      <c r="E14" s="618"/>
      <c r="F14" s="618"/>
      <c r="G14" s="618"/>
      <c r="H14" s="618"/>
      <c r="I14" s="618"/>
      <c r="J14" s="278"/>
      <c r="K14" s="278"/>
      <c r="L14" s="278"/>
      <c r="M14" s="278"/>
    </row>
    <row r="15" spans="2:13"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</row>
    <row r="16" spans="2:13">
      <c r="B16" s="596"/>
      <c r="C16" s="597"/>
      <c r="D16" s="597"/>
      <c r="E16" s="597"/>
      <c r="F16" s="597"/>
      <c r="G16" s="597"/>
      <c r="H16" s="597"/>
      <c r="I16" s="597"/>
      <c r="J16" s="597"/>
      <c r="K16" s="597"/>
      <c r="L16" s="278"/>
      <c r="M16" s="278"/>
    </row>
    <row r="18" spans="2:13">
      <c r="B18" s="590"/>
      <c r="C18" s="590"/>
      <c r="D18" s="590"/>
      <c r="E18" s="590"/>
      <c r="F18" s="590"/>
      <c r="G18" s="285"/>
      <c r="H18" s="285"/>
      <c r="I18" s="285"/>
      <c r="J18" s="285"/>
      <c r="K18" s="285"/>
      <c r="L18" s="271"/>
      <c r="M18" s="271"/>
    </row>
  </sheetData>
  <mergeCells count="11">
    <mergeCell ref="B3:C3"/>
    <mergeCell ref="D3:L6"/>
    <mergeCell ref="B4:C4"/>
    <mergeCell ref="B7:C7"/>
    <mergeCell ref="D7:L7"/>
    <mergeCell ref="B18:F18"/>
    <mergeCell ref="B11:M11"/>
    <mergeCell ref="B12:I12"/>
    <mergeCell ref="B13:I13"/>
    <mergeCell ref="B14:I14"/>
    <mergeCell ref="B16:K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5D46-2A5F-497F-9FFF-FA5FE85A8248}">
  <dimension ref="B3:O16"/>
  <sheetViews>
    <sheetView workbookViewId="0">
      <selection activeCell="O10" sqref="O10"/>
    </sheetView>
  </sheetViews>
  <sheetFormatPr defaultRowHeight="14.4"/>
  <sheetData>
    <row r="3" spans="2:15">
      <c r="B3" s="592" t="s">
        <v>809</v>
      </c>
      <c r="C3" s="592"/>
      <c r="D3" s="593" t="s">
        <v>0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47"/>
    </row>
    <row r="4" spans="2:15">
      <c r="B4" s="592" t="s">
        <v>299</v>
      </c>
      <c r="C4" s="592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47"/>
      <c r="C5" s="47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47"/>
    </row>
    <row r="7" spans="2:15" ht="15" thickBot="1">
      <c r="B7" s="593" t="s">
        <v>734</v>
      </c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173" t="s">
        <v>175</v>
      </c>
      <c r="L8" s="173" t="s">
        <v>287</v>
      </c>
      <c r="M8" s="173" t="s">
        <v>13</v>
      </c>
      <c r="N8" s="173" t="s">
        <v>14</v>
      </c>
      <c r="O8" s="173" t="s">
        <v>15</v>
      </c>
    </row>
    <row r="9" spans="2:15" ht="15" thickBot="1">
      <c r="B9" s="174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37.200000000000003" customHeight="1" thickBot="1">
      <c r="B10" s="176">
        <v>1</v>
      </c>
      <c r="C10" s="174"/>
      <c r="D10" s="174"/>
      <c r="E10" s="199" t="s">
        <v>515</v>
      </c>
      <c r="F10" s="192" t="s">
        <v>142</v>
      </c>
      <c r="G10" s="192" t="s">
        <v>516</v>
      </c>
      <c r="H10" s="201" t="s">
        <v>19</v>
      </c>
      <c r="I10" s="197">
        <v>180</v>
      </c>
      <c r="J10" s="53"/>
      <c r="K10" s="179"/>
      <c r="L10" s="198"/>
      <c r="M10" s="276"/>
      <c r="N10" s="277"/>
      <c r="O10" s="276"/>
    </row>
    <row r="11" spans="2:15">
      <c r="B11" s="90" t="s">
        <v>217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93"/>
      <c r="N11" s="94"/>
      <c r="O11" s="93"/>
    </row>
    <row r="12" spans="2:15">
      <c r="B12" s="91" t="s">
        <v>218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4" spans="2:15" ht="15.75" customHeight="1"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</row>
    <row r="16" spans="2:15">
      <c r="B16" s="575"/>
      <c r="C16" s="575"/>
      <c r="D16" s="575"/>
      <c r="E16" s="575"/>
      <c r="F16" s="575"/>
      <c r="G16" s="575"/>
      <c r="H16" s="575"/>
    </row>
  </sheetData>
  <mergeCells count="6">
    <mergeCell ref="B16:H16"/>
    <mergeCell ref="B14:M14"/>
    <mergeCell ref="B3:C3"/>
    <mergeCell ref="D3:N6"/>
    <mergeCell ref="B4:C4"/>
    <mergeCell ref="B7:O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FBB67-707C-4DEA-87AE-21EFD0C82331}">
  <dimension ref="B3:O17"/>
  <sheetViews>
    <sheetView workbookViewId="0">
      <selection activeCell="B11" sqref="B11:O11"/>
    </sheetView>
  </sheetViews>
  <sheetFormatPr defaultRowHeight="14.4"/>
  <cols>
    <col min="13" max="13" width="12.33203125" customWidth="1"/>
    <col min="15" max="15" width="12.33203125" customWidth="1"/>
  </cols>
  <sheetData>
    <row r="3" spans="2:15">
      <c r="B3" s="592" t="s">
        <v>809</v>
      </c>
      <c r="C3" s="592"/>
      <c r="D3" s="593" t="s">
        <v>0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47"/>
    </row>
    <row r="4" spans="2:15">
      <c r="B4" s="592" t="s">
        <v>300</v>
      </c>
      <c r="C4" s="592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47"/>
      <c r="C5" s="47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47"/>
    </row>
    <row r="7" spans="2:15" ht="15" thickBot="1">
      <c r="B7" s="593" t="s">
        <v>735</v>
      </c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173" t="s">
        <v>175</v>
      </c>
      <c r="L8" s="173" t="s">
        <v>287</v>
      </c>
      <c r="M8" s="173" t="s">
        <v>13</v>
      </c>
      <c r="N8" s="173" t="s">
        <v>14</v>
      </c>
      <c r="O8" s="173" t="s">
        <v>15</v>
      </c>
    </row>
    <row r="9" spans="2:15" ht="15" thickBot="1">
      <c r="B9" s="174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45" customHeight="1" thickBot="1">
      <c r="B10" s="176">
        <v>2</v>
      </c>
      <c r="C10" s="202"/>
      <c r="D10" s="202"/>
      <c r="E10" s="199" t="s">
        <v>529</v>
      </c>
      <c r="F10" s="296"/>
      <c r="G10" s="204" t="s">
        <v>85</v>
      </c>
      <c r="H10" s="201" t="s">
        <v>19</v>
      </c>
      <c r="I10" s="204">
        <v>80</v>
      </c>
      <c r="J10" s="179"/>
      <c r="K10" s="179"/>
      <c r="L10" s="198"/>
      <c r="M10" s="276"/>
      <c r="N10" s="277"/>
      <c r="O10" s="276"/>
    </row>
    <row r="11" spans="2:15">
      <c r="B11" s="621" t="s">
        <v>530</v>
      </c>
      <c r="C11" s="621"/>
      <c r="D11" s="621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5" spans="2:15">
      <c r="B15" s="596"/>
      <c r="C15" s="597"/>
      <c r="D15" s="597"/>
      <c r="E15" s="597"/>
      <c r="F15" s="597"/>
      <c r="G15" s="597"/>
      <c r="H15" s="597"/>
      <c r="I15" s="597"/>
      <c r="J15" s="597"/>
      <c r="K15" s="597"/>
      <c r="L15" s="278"/>
      <c r="M15" s="278"/>
    </row>
    <row r="17" spans="2:13">
      <c r="B17" s="590"/>
      <c r="C17" s="590"/>
      <c r="D17" s="590"/>
      <c r="E17" s="590"/>
      <c r="F17" s="590"/>
      <c r="G17" s="590"/>
      <c r="H17" s="590"/>
      <c r="I17" s="285"/>
      <c r="J17" s="285"/>
      <c r="K17" s="285"/>
      <c r="L17" s="271"/>
      <c r="M17" s="271"/>
    </row>
  </sheetData>
  <mergeCells count="7">
    <mergeCell ref="B17:H17"/>
    <mergeCell ref="B11:O11"/>
    <mergeCell ref="B3:C3"/>
    <mergeCell ref="D3:N6"/>
    <mergeCell ref="B4:C4"/>
    <mergeCell ref="B7:O7"/>
    <mergeCell ref="B15:K1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D521-331E-42BB-AE38-25E476F0A091}">
  <dimension ref="B3:O17"/>
  <sheetViews>
    <sheetView workbookViewId="0">
      <selection activeCell="L10" sqref="L10:O10"/>
    </sheetView>
  </sheetViews>
  <sheetFormatPr defaultRowHeight="14.4"/>
  <sheetData>
    <row r="3" spans="2:15">
      <c r="B3" s="592" t="s">
        <v>809</v>
      </c>
      <c r="C3" s="592"/>
      <c r="D3" s="593" t="s">
        <v>0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47"/>
    </row>
    <row r="4" spans="2:15">
      <c r="B4" s="592" t="s">
        <v>312</v>
      </c>
      <c r="C4" s="592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47"/>
      <c r="C5" s="47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47"/>
    </row>
    <row r="7" spans="2:15" ht="15" thickBot="1">
      <c r="B7" s="593" t="s">
        <v>736</v>
      </c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213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46.8" customHeight="1" thickBot="1">
      <c r="B10" s="215">
        <v>1</v>
      </c>
      <c r="C10" s="52"/>
      <c r="D10" s="52"/>
      <c r="E10" s="92" t="s">
        <v>531</v>
      </c>
      <c r="F10" s="55" t="s">
        <v>532</v>
      </c>
      <c r="G10" s="55" t="s">
        <v>533</v>
      </c>
      <c r="H10" s="96" t="s">
        <v>19</v>
      </c>
      <c r="I10" s="55">
        <v>270</v>
      </c>
      <c r="J10" s="53"/>
      <c r="K10" s="216"/>
      <c r="L10" s="217"/>
      <c r="M10" s="276"/>
      <c r="N10" s="277"/>
      <c r="O10" s="276"/>
    </row>
    <row r="11" spans="2:15">
      <c r="B11" s="359"/>
      <c r="C11" s="321"/>
      <c r="D11" s="321"/>
      <c r="E11" s="360"/>
      <c r="F11" s="361"/>
      <c r="G11" s="361"/>
      <c r="H11" s="362"/>
      <c r="I11" s="361"/>
      <c r="J11" s="321"/>
      <c r="K11" s="321"/>
      <c r="L11" s="363"/>
      <c r="M11" s="364"/>
      <c r="N11" s="365"/>
      <c r="O11" s="364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5" spans="2:15">
      <c r="B15" s="585"/>
      <c r="C15" s="585"/>
      <c r="D15" s="585"/>
      <c r="E15" s="585"/>
      <c r="F15" s="585"/>
      <c r="G15" s="585"/>
      <c r="H15" s="585"/>
      <c r="I15" s="585"/>
      <c r="J15" s="585"/>
      <c r="K15" s="585"/>
      <c r="L15" s="585"/>
      <c r="M15" s="585"/>
      <c r="N15" s="352"/>
      <c r="O15" s="352"/>
    </row>
    <row r="16" spans="2:15">
      <c r="B16" s="353"/>
      <c r="C16" s="353"/>
      <c r="D16" s="353"/>
      <c r="E16" s="353"/>
      <c r="F16" s="353"/>
      <c r="G16" s="343"/>
      <c r="H16" s="343"/>
      <c r="I16" s="343"/>
      <c r="J16" s="343"/>
      <c r="K16" s="343"/>
      <c r="L16" s="343"/>
      <c r="M16" s="343"/>
      <c r="N16" s="352"/>
      <c r="O16" s="352"/>
    </row>
    <row r="17" spans="2:15">
      <c r="B17" s="586"/>
      <c r="C17" s="586"/>
      <c r="D17" s="586"/>
      <c r="E17" s="586"/>
      <c r="F17" s="586"/>
      <c r="G17" s="354"/>
      <c r="H17" s="354"/>
      <c r="I17" s="354"/>
      <c r="J17" s="354"/>
      <c r="K17" s="354"/>
      <c r="L17" s="354"/>
      <c r="M17" s="354"/>
      <c r="N17" s="352"/>
      <c r="O17" s="352"/>
    </row>
  </sheetData>
  <mergeCells count="6">
    <mergeCell ref="B17:F17"/>
    <mergeCell ref="B3:C3"/>
    <mergeCell ref="D3:N6"/>
    <mergeCell ref="B4:C4"/>
    <mergeCell ref="B7:O7"/>
    <mergeCell ref="B15:M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5891-7213-4DC1-A99D-C19A4BC84ACF}">
  <dimension ref="B3:O14"/>
  <sheetViews>
    <sheetView workbookViewId="0">
      <selection activeCell="B3" sqref="B3:C3"/>
    </sheetView>
  </sheetViews>
  <sheetFormatPr defaultRowHeight="14.4"/>
  <cols>
    <col min="5" max="5" width="22.44140625" customWidth="1"/>
    <col min="6" max="6" width="13.33203125" customWidth="1"/>
    <col min="13" max="13" width="11.44140625" customWidth="1"/>
    <col min="15" max="15" width="14" customWidth="1"/>
  </cols>
  <sheetData>
    <row r="3" spans="2:15">
      <c r="B3" s="580" t="s">
        <v>809</v>
      </c>
      <c r="C3" s="580"/>
      <c r="D3" s="581" t="s">
        <v>0</v>
      </c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1"/>
    </row>
    <row r="4" spans="2:15">
      <c r="B4" s="580" t="s">
        <v>166</v>
      </c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79"/>
      <c r="C5" s="579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1"/>
      <c r="C6" s="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 ht="15" thickBot="1">
      <c r="B7" s="582"/>
      <c r="C7" s="582"/>
      <c r="D7" s="583" t="s">
        <v>167</v>
      </c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6.8" customHeight="1" thickBot="1">
      <c r="B10" s="30">
        <v>1</v>
      </c>
      <c r="C10" s="23"/>
      <c r="D10" s="23"/>
      <c r="E10" s="11" t="s">
        <v>168</v>
      </c>
      <c r="F10" s="11" t="s">
        <v>169</v>
      </c>
      <c r="G10" s="11" t="s">
        <v>170</v>
      </c>
      <c r="H10" s="11" t="s">
        <v>19</v>
      </c>
      <c r="I10" s="24">
        <v>80</v>
      </c>
      <c r="J10" s="23"/>
      <c r="K10" s="31"/>
      <c r="L10" s="267"/>
      <c r="M10" s="28"/>
      <c r="N10" s="29"/>
      <c r="O10" s="28"/>
    </row>
    <row r="12" spans="2:15">
      <c r="B12" s="535" t="s">
        <v>807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536"/>
    </row>
    <row r="13" spans="2:15">
      <c r="B13" s="537" t="s">
        <v>808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</row>
    <row r="14" spans="2:15">
      <c r="B14" s="575"/>
      <c r="C14" s="575"/>
      <c r="D14" s="575"/>
      <c r="E14" s="575"/>
      <c r="F14" s="575"/>
    </row>
  </sheetData>
  <mergeCells count="7">
    <mergeCell ref="B14:F14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74E0-3E42-4006-AF92-74D1FCA8A0AA}">
  <dimension ref="B2:O19"/>
  <sheetViews>
    <sheetView workbookViewId="0">
      <selection activeCell="O12" sqref="O12"/>
    </sheetView>
  </sheetViews>
  <sheetFormatPr defaultRowHeight="14.4"/>
  <cols>
    <col min="5" max="5" width="12.88671875" customWidth="1"/>
    <col min="6" max="6" width="11.6640625" customWidth="1"/>
  </cols>
  <sheetData>
    <row r="2" spans="2:15">
      <c r="B2" s="592" t="s">
        <v>809</v>
      </c>
      <c r="C2" s="592"/>
      <c r="D2" s="593" t="s">
        <v>0</v>
      </c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47"/>
    </row>
    <row r="3" spans="2:15">
      <c r="B3" s="592" t="s">
        <v>804</v>
      </c>
      <c r="C3" s="592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47"/>
    </row>
    <row r="4" spans="2:15">
      <c r="B4" s="47"/>
      <c r="C4" s="47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47"/>
      <c r="C5" s="47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 ht="27.75" customHeight="1" thickBot="1">
      <c r="B6" s="593" t="s">
        <v>805</v>
      </c>
      <c r="C6" s="593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593"/>
    </row>
    <row r="7" spans="2:15" ht="102.6" thickBot="1">
      <c r="B7" s="48" t="s">
        <v>2</v>
      </c>
      <c r="C7" s="49" t="s">
        <v>3</v>
      </c>
      <c r="D7" s="95" t="s">
        <v>4</v>
      </c>
      <c r="E7" s="49" t="s">
        <v>5</v>
      </c>
      <c r="F7" s="49" t="s">
        <v>6</v>
      </c>
      <c r="G7" s="49" t="s">
        <v>7</v>
      </c>
      <c r="H7" s="49" t="s">
        <v>8</v>
      </c>
      <c r="I7" s="49" t="s">
        <v>9</v>
      </c>
      <c r="J7" s="49" t="s">
        <v>10</v>
      </c>
      <c r="K7" s="51" t="s">
        <v>175</v>
      </c>
      <c r="L7" s="51" t="s">
        <v>287</v>
      </c>
      <c r="M7" s="51" t="s">
        <v>13</v>
      </c>
      <c r="N7" s="51" t="s">
        <v>14</v>
      </c>
      <c r="O7" s="51" t="s">
        <v>15</v>
      </c>
    </row>
    <row r="8" spans="2:15" ht="15" thickBot="1">
      <c r="B8" s="52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H8" s="53">
        <v>7</v>
      </c>
      <c r="I8" s="53">
        <v>8</v>
      </c>
      <c r="J8" s="53">
        <v>9</v>
      </c>
      <c r="K8" s="53">
        <v>10</v>
      </c>
      <c r="L8" s="53">
        <v>11</v>
      </c>
      <c r="M8" s="53">
        <v>12</v>
      </c>
      <c r="N8" s="53">
        <v>13</v>
      </c>
      <c r="O8" s="53">
        <v>14</v>
      </c>
    </row>
    <row r="9" spans="2:15" ht="15" thickBot="1">
      <c r="B9" s="215" t="s">
        <v>190</v>
      </c>
      <c r="C9" s="52"/>
      <c r="D9" s="52"/>
      <c r="E9" s="92" t="s">
        <v>535</v>
      </c>
      <c r="F9" s="55" t="s">
        <v>332</v>
      </c>
      <c r="G9" s="223" t="s">
        <v>536</v>
      </c>
      <c r="H9" s="218" t="s">
        <v>19</v>
      </c>
      <c r="I9" s="55">
        <v>5600</v>
      </c>
      <c r="J9" s="53"/>
      <c r="K9" s="216"/>
      <c r="L9" s="217"/>
      <c r="M9" s="276"/>
      <c r="N9" s="277"/>
      <c r="O9" s="276"/>
    </row>
    <row r="10" spans="2:15" ht="15" thickBot="1">
      <c r="B10" s="215" t="s">
        <v>279</v>
      </c>
      <c r="C10" s="222"/>
      <c r="D10" s="222"/>
      <c r="E10" s="92" t="s">
        <v>535</v>
      </c>
      <c r="F10" s="55" t="s">
        <v>537</v>
      </c>
      <c r="G10" s="223" t="s">
        <v>536</v>
      </c>
      <c r="H10" s="218" t="s">
        <v>19</v>
      </c>
      <c r="I10" s="55">
        <v>1700</v>
      </c>
      <c r="J10" s="53"/>
      <c r="K10" s="216"/>
      <c r="L10" s="217"/>
      <c r="M10" s="276"/>
      <c r="N10" s="277"/>
      <c r="O10" s="276"/>
    </row>
    <row r="11" spans="2:15" ht="15" thickBot="1">
      <c r="B11" s="215" t="s">
        <v>282</v>
      </c>
      <c r="C11" s="222"/>
      <c r="D11" s="222"/>
      <c r="E11" s="92" t="s">
        <v>535</v>
      </c>
      <c r="F11" s="55" t="s">
        <v>538</v>
      </c>
      <c r="G11" s="223" t="s">
        <v>536</v>
      </c>
      <c r="H11" s="218" t="s">
        <v>19</v>
      </c>
      <c r="I11" s="221">
        <v>120</v>
      </c>
      <c r="J11" s="216"/>
      <c r="K11" s="216"/>
      <c r="L11" s="217"/>
      <c r="M11" s="276"/>
      <c r="N11" s="277"/>
      <c r="O11" s="276"/>
    </row>
    <row r="12" spans="2:15" ht="15" thickBot="1">
      <c r="B12" s="622" t="s">
        <v>162</v>
      </c>
      <c r="C12" s="622"/>
      <c r="D12" s="622"/>
      <c r="E12" s="622"/>
      <c r="F12" s="622"/>
      <c r="G12" s="622"/>
      <c r="H12" s="622"/>
      <c r="I12" s="622"/>
      <c r="J12" s="622"/>
      <c r="K12" s="622"/>
      <c r="L12" s="622"/>
      <c r="M12" s="219"/>
      <c r="N12" s="220"/>
      <c r="O12" s="219"/>
    </row>
    <row r="13" spans="2:15"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</row>
    <row r="14" spans="2:15">
      <c r="B14" s="90" t="s">
        <v>217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93"/>
      <c r="N14" s="94"/>
      <c r="O14" s="93"/>
    </row>
    <row r="15" spans="2:15">
      <c r="B15" s="91" t="s">
        <v>218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7" spans="2:13">
      <c r="B17" s="610"/>
      <c r="C17" s="610"/>
      <c r="D17" s="610"/>
      <c r="E17" s="610"/>
      <c r="F17" s="610"/>
      <c r="G17" s="610"/>
      <c r="H17" s="610"/>
      <c r="I17" s="610"/>
      <c r="J17" s="610"/>
      <c r="K17" s="610"/>
      <c r="L17" s="610"/>
      <c r="M17" s="610"/>
    </row>
    <row r="19" spans="2:13">
      <c r="B19" s="590"/>
      <c r="C19" s="590"/>
      <c r="D19" s="590"/>
      <c r="E19" s="590"/>
      <c r="F19" s="590"/>
      <c r="G19" s="590"/>
      <c r="H19" s="590"/>
      <c r="I19" s="285"/>
      <c r="J19" s="285"/>
      <c r="K19" s="285"/>
      <c r="L19" s="271"/>
      <c r="M19" s="271"/>
    </row>
  </sheetData>
  <mergeCells count="7">
    <mergeCell ref="B19:H19"/>
    <mergeCell ref="B17:M17"/>
    <mergeCell ref="B2:C2"/>
    <mergeCell ref="D2:N5"/>
    <mergeCell ref="B3:C3"/>
    <mergeCell ref="B6:O6"/>
    <mergeCell ref="B12:L1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89B9-45D0-49B9-A0B2-62059C7221B5}">
  <dimension ref="B3:O16"/>
  <sheetViews>
    <sheetView workbookViewId="0">
      <selection activeCell="O13" sqref="O13"/>
    </sheetView>
  </sheetViews>
  <sheetFormatPr defaultRowHeight="14.4"/>
  <cols>
    <col min="5" max="5" width="17.33203125" customWidth="1"/>
    <col min="13" max="13" width="10.33203125" customWidth="1"/>
    <col min="15" max="15" width="10.6640625" customWidth="1"/>
  </cols>
  <sheetData>
    <row r="3" spans="2:15">
      <c r="B3" s="592" t="s">
        <v>809</v>
      </c>
      <c r="C3" s="592"/>
      <c r="D3" s="593" t="s">
        <v>0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47"/>
    </row>
    <row r="4" spans="2:15">
      <c r="B4" s="592" t="s">
        <v>364</v>
      </c>
      <c r="C4" s="592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47"/>
      <c r="C5" s="47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47"/>
    </row>
    <row r="7" spans="2:15" ht="15" thickBot="1">
      <c r="B7" s="593" t="s">
        <v>737</v>
      </c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287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73.2" customHeight="1" thickBot="1">
      <c r="B10" s="215" t="s">
        <v>190</v>
      </c>
      <c r="C10" s="52"/>
      <c r="D10" s="52"/>
      <c r="E10" s="92" t="s">
        <v>540</v>
      </c>
      <c r="F10" s="55" t="s">
        <v>78</v>
      </c>
      <c r="G10" s="55" t="s">
        <v>129</v>
      </c>
      <c r="H10" s="218" t="s">
        <v>19</v>
      </c>
      <c r="I10" s="55">
        <v>880</v>
      </c>
      <c r="J10" s="53"/>
      <c r="K10" s="216"/>
      <c r="L10" s="217"/>
      <c r="M10" s="276"/>
      <c r="N10" s="277"/>
      <c r="O10" s="276"/>
    </row>
    <row r="11" spans="2:15">
      <c r="B11" s="90" t="s">
        <v>217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93"/>
      <c r="N11" s="94"/>
      <c r="O11" s="93"/>
    </row>
    <row r="12" spans="2:15">
      <c r="B12" s="91" t="s">
        <v>218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4" spans="2:15"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</row>
    <row r="16" spans="2:15">
      <c r="B16" s="590"/>
      <c r="C16" s="590"/>
      <c r="D16" s="590"/>
      <c r="E16" s="590"/>
      <c r="F16" s="590"/>
      <c r="G16" s="590"/>
      <c r="H16" s="590"/>
      <c r="I16" s="285"/>
      <c r="J16" s="285"/>
      <c r="K16" s="285"/>
      <c r="L16" s="271"/>
      <c r="M16" s="271"/>
    </row>
  </sheetData>
  <mergeCells count="6">
    <mergeCell ref="B16:H16"/>
    <mergeCell ref="B14:M14"/>
    <mergeCell ref="B3:C3"/>
    <mergeCell ref="D3:N6"/>
    <mergeCell ref="B4:C4"/>
    <mergeCell ref="B7:O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08B75-6343-4135-AD14-BA386F12862F}">
  <dimension ref="B4:O17"/>
  <sheetViews>
    <sheetView workbookViewId="0">
      <selection activeCell="K17" sqref="K17"/>
    </sheetView>
  </sheetViews>
  <sheetFormatPr defaultRowHeight="14.4"/>
  <sheetData>
    <row r="4" spans="2:15">
      <c r="B4" s="592" t="s">
        <v>809</v>
      </c>
      <c r="C4" s="592"/>
      <c r="D4" s="593" t="s">
        <v>0</v>
      </c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592" t="s">
        <v>373</v>
      </c>
      <c r="C5" s="592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47"/>
    </row>
    <row r="7" spans="2:15">
      <c r="B7" s="47"/>
      <c r="C7" s="47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47"/>
    </row>
    <row r="8" spans="2:15" ht="15" thickBot="1">
      <c r="B8" s="593" t="s">
        <v>738</v>
      </c>
      <c r="C8" s="593"/>
      <c r="D8" s="593"/>
      <c r="E8" s="593"/>
      <c r="F8" s="593"/>
      <c r="G8" s="593"/>
      <c r="H8" s="593"/>
      <c r="I8" s="593"/>
      <c r="J8" s="593"/>
      <c r="K8" s="593"/>
      <c r="L8" s="593"/>
      <c r="M8" s="593"/>
      <c r="N8" s="593"/>
      <c r="O8" s="593"/>
    </row>
    <row r="9" spans="2:15" ht="102.6" thickBot="1">
      <c r="B9" s="48" t="s">
        <v>2</v>
      </c>
      <c r="C9" s="49" t="s">
        <v>3</v>
      </c>
      <c r="D9" s="95" t="s">
        <v>4</v>
      </c>
      <c r="E9" s="49" t="s">
        <v>5</v>
      </c>
      <c r="F9" s="49" t="s">
        <v>6</v>
      </c>
      <c r="G9" s="49" t="s">
        <v>7</v>
      </c>
      <c r="H9" s="49" t="s">
        <v>8</v>
      </c>
      <c r="I9" s="49" t="s">
        <v>9</v>
      </c>
      <c r="J9" s="49" t="s">
        <v>10</v>
      </c>
      <c r="K9" s="51" t="s">
        <v>175</v>
      </c>
      <c r="L9" s="51" t="s">
        <v>213</v>
      </c>
      <c r="M9" s="51" t="s">
        <v>13</v>
      </c>
      <c r="N9" s="51" t="s">
        <v>14</v>
      </c>
      <c r="O9" s="51" t="s">
        <v>15</v>
      </c>
    </row>
    <row r="10" spans="2:15" ht="15" thickBot="1">
      <c r="B10" s="52">
        <v>1</v>
      </c>
      <c r="C10" s="53">
        <v>2</v>
      </c>
      <c r="D10" s="53">
        <v>3</v>
      </c>
      <c r="E10" s="53">
        <v>4</v>
      </c>
      <c r="F10" s="53">
        <v>5</v>
      </c>
      <c r="G10" s="53">
        <v>6</v>
      </c>
      <c r="H10" s="53">
        <v>7</v>
      </c>
      <c r="I10" s="53">
        <v>8</v>
      </c>
      <c r="J10" s="53">
        <v>9</v>
      </c>
      <c r="K10" s="53">
        <v>10</v>
      </c>
      <c r="L10" s="53">
        <v>11</v>
      </c>
      <c r="M10" s="53">
        <v>12</v>
      </c>
      <c r="N10" s="53">
        <v>13</v>
      </c>
      <c r="O10" s="53">
        <v>14</v>
      </c>
    </row>
    <row r="11" spans="2:15" ht="38.4" customHeight="1" thickBot="1">
      <c r="B11" s="215" t="s">
        <v>190</v>
      </c>
      <c r="C11" s="52"/>
      <c r="D11" s="52"/>
      <c r="E11" s="92" t="s">
        <v>541</v>
      </c>
      <c r="F11" s="55" t="s">
        <v>78</v>
      </c>
      <c r="G11" s="55" t="s">
        <v>335</v>
      </c>
      <c r="H11" s="218" t="s">
        <v>19</v>
      </c>
      <c r="I11" s="55">
        <v>1900</v>
      </c>
      <c r="J11" s="53"/>
      <c r="K11" s="216"/>
      <c r="L11" s="217"/>
      <c r="M11" s="276"/>
      <c r="N11" s="277"/>
      <c r="O11" s="276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5" spans="2:15">
      <c r="B15" s="610"/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</row>
    <row r="17" spans="2:13">
      <c r="B17" s="590"/>
      <c r="C17" s="590"/>
      <c r="D17" s="590"/>
      <c r="E17" s="590"/>
      <c r="F17" s="590"/>
      <c r="G17" s="590"/>
      <c r="H17" s="590"/>
      <c r="I17" s="590"/>
      <c r="J17" s="285"/>
      <c r="K17" s="285"/>
      <c r="L17" s="271"/>
      <c r="M17" s="271"/>
    </row>
  </sheetData>
  <mergeCells count="6">
    <mergeCell ref="B17:I17"/>
    <mergeCell ref="B15:M15"/>
    <mergeCell ref="B4:C4"/>
    <mergeCell ref="D4:N7"/>
    <mergeCell ref="B5:C5"/>
    <mergeCell ref="B8:O8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2FB2-54AD-4FD6-80C9-9768086DE37F}">
  <dimension ref="B4:L18"/>
  <sheetViews>
    <sheetView workbookViewId="0">
      <selection activeCell="M14" sqref="M14"/>
    </sheetView>
  </sheetViews>
  <sheetFormatPr defaultRowHeight="14.4"/>
  <cols>
    <col min="6" max="6" width="11.44140625" customWidth="1"/>
    <col min="10" max="10" width="11.5546875" customWidth="1"/>
    <col min="12" max="12" width="11.88671875" customWidth="1"/>
  </cols>
  <sheetData>
    <row r="4" spans="2:12">
      <c r="B4" s="592" t="s">
        <v>809</v>
      </c>
      <c r="C4" s="592"/>
      <c r="D4" s="593" t="s">
        <v>0</v>
      </c>
      <c r="E4" s="593"/>
      <c r="F4" s="593"/>
      <c r="G4" s="593"/>
      <c r="H4" s="593"/>
      <c r="I4" s="593"/>
      <c r="J4" s="593"/>
      <c r="K4" s="593"/>
      <c r="L4" s="47"/>
    </row>
    <row r="5" spans="2:12">
      <c r="B5" s="592" t="s">
        <v>374</v>
      </c>
      <c r="C5" s="592"/>
      <c r="D5" s="593"/>
      <c r="E5" s="593"/>
      <c r="F5" s="593"/>
      <c r="G5" s="593"/>
      <c r="H5" s="593"/>
      <c r="I5" s="593"/>
      <c r="J5" s="593"/>
      <c r="K5" s="593"/>
      <c r="L5" s="47"/>
    </row>
    <row r="6" spans="2:12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47"/>
    </row>
    <row r="7" spans="2:12">
      <c r="B7" s="47"/>
      <c r="C7" s="47"/>
      <c r="D7" s="593"/>
      <c r="E7" s="593"/>
      <c r="F7" s="593"/>
      <c r="G7" s="593"/>
      <c r="H7" s="593"/>
      <c r="I7" s="593"/>
      <c r="J7" s="593"/>
      <c r="K7" s="593"/>
      <c r="L7" s="47"/>
    </row>
    <row r="8" spans="2:12" ht="15" thickBot="1">
      <c r="B8" s="593" t="s">
        <v>739</v>
      </c>
      <c r="C8" s="593"/>
      <c r="D8" s="593"/>
      <c r="E8" s="593"/>
      <c r="F8" s="593"/>
      <c r="G8" s="593"/>
      <c r="H8" s="593"/>
      <c r="I8" s="593"/>
      <c r="J8" s="593"/>
      <c r="K8" s="593"/>
      <c r="L8" s="593"/>
    </row>
    <row r="9" spans="2:12" ht="92.4" thickBot="1">
      <c r="B9" s="48" t="s">
        <v>2</v>
      </c>
      <c r="C9" s="49" t="s">
        <v>542</v>
      </c>
      <c r="D9" s="95" t="s">
        <v>4</v>
      </c>
      <c r="E9" s="49" t="s">
        <v>5</v>
      </c>
      <c r="F9" s="49" t="s">
        <v>6</v>
      </c>
      <c r="G9" s="49" t="s">
        <v>8</v>
      </c>
      <c r="H9" s="49" t="s">
        <v>9</v>
      </c>
      <c r="I9" s="51" t="s">
        <v>543</v>
      </c>
      <c r="J9" s="51" t="s">
        <v>13</v>
      </c>
      <c r="K9" s="51" t="s">
        <v>14</v>
      </c>
      <c r="L9" s="51" t="s">
        <v>15</v>
      </c>
    </row>
    <row r="10" spans="2:12" ht="15" thickBot="1">
      <c r="B10" s="52">
        <v>1</v>
      </c>
      <c r="C10" s="545">
        <v>2</v>
      </c>
      <c r="D10" s="545">
        <v>3</v>
      </c>
      <c r="E10" s="545">
        <v>4</v>
      </c>
      <c r="F10" s="545">
        <v>5</v>
      </c>
      <c r="G10" s="545">
        <v>6</v>
      </c>
      <c r="H10" s="545">
        <v>7</v>
      </c>
      <c r="I10" s="545">
        <v>8</v>
      </c>
      <c r="J10" s="545">
        <v>9</v>
      </c>
      <c r="K10" s="545">
        <v>10</v>
      </c>
      <c r="L10" s="545">
        <v>11</v>
      </c>
    </row>
    <row r="11" spans="2:12" ht="40.799999999999997">
      <c r="B11" s="544">
        <v>1</v>
      </c>
      <c r="C11" s="546"/>
      <c r="D11" s="546"/>
      <c r="E11" s="547" t="s">
        <v>544</v>
      </c>
      <c r="F11" s="548" t="s">
        <v>259</v>
      </c>
      <c r="G11" s="549" t="s">
        <v>194</v>
      </c>
      <c r="H11" s="550">
        <v>870000</v>
      </c>
      <c r="I11" s="551"/>
      <c r="J11" s="552"/>
      <c r="K11" s="553"/>
      <c r="L11" s="552"/>
    </row>
    <row r="12" spans="2:12">
      <c r="B12" s="623" t="s">
        <v>545</v>
      </c>
      <c r="C12" s="623"/>
      <c r="D12" s="623"/>
      <c r="E12" s="623"/>
      <c r="F12" s="623"/>
      <c r="G12" s="623"/>
      <c r="H12" s="623"/>
      <c r="I12" s="623"/>
      <c r="J12" s="47"/>
      <c r="K12" s="47"/>
      <c r="L12" s="47"/>
    </row>
    <row r="13" spans="2:12">
      <c r="B13" s="623" t="s">
        <v>546</v>
      </c>
      <c r="C13" s="623"/>
      <c r="D13" s="623"/>
      <c r="E13" s="623"/>
      <c r="F13" s="623"/>
      <c r="G13" s="623"/>
      <c r="H13" s="623"/>
      <c r="I13" s="623"/>
      <c r="J13" s="47"/>
      <c r="K13" s="47"/>
      <c r="L13" s="47"/>
    </row>
    <row r="14" spans="2:12">
      <c r="B14" s="47" t="s">
        <v>197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2:12">
      <c r="B15" s="611"/>
      <c r="C15" s="611"/>
      <c r="D15" s="611"/>
      <c r="E15" s="611"/>
      <c r="F15" s="611"/>
      <c r="G15" s="611"/>
      <c r="H15" s="611"/>
      <c r="I15" s="611"/>
      <c r="J15" s="611"/>
      <c r="K15" s="47"/>
      <c r="L15" s="47"/>
    </row>
    <row r="16" spans="2:12">
      <c r="B16" s="590"/>
      <c r="C16" s="590"/>
      <c r="D16" s="590"/>
      <c r="E16" s="590"/>
      <c r="F16" s="590"/>
      <c r="G16" s="590"/>
      <c r="H16" s="590"/>
      <c r="I16" s="285"/>
      <c r="J16" s="285"/>
      <c r="K16" s="285"/>
    </row>
    <row r="18" spans="2:10">
      <c r="B18" s="589"/>
      <c r="C18" s="589"/>
      <c r="D18" s="589"/>
      <c r="E18" s="589"/>
      <c r="F18" s="589"/>
      <c r="G18" s="589"/>
      <c r="H18" s="589"/>
      <c r="I18" s="589"/>
      <c r="J18" s="285"/>
    </row>
  </sheetData>
  <mergeCells count="9">
    <mergeCell ref="B18:I18"/>
    <mergeCell ref="B15:J15"/>
    <mergeCell ref="B12:I12"/>
    <mergeCell ref="B13:I13"/>
    <mergeCell ref="B4:C4"/>
    <mergeCell ref="D4:K7"/>
    <mergeCell ref="B5:C5"/>
    <mergeCell ref="B8:L8"/>
    <mergeCell ref="B16:H1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02AF-EADE-44CD-B68D-504657EB009C}">
  <dimension ref="B3:O17"/>
  <sheetViews>
    <sheetView workbookViewId="0">
      <selection activeCell="B11" sqref="B11:O11"/>
    </sheetView>
  </sheetViews>
  <sheetFormatPr defaultRowHeight="14.4"/>
  <cols>
    <col min="13" max="13" width="12.44140625" customWidth="1"/>
    <col min="15" max="15" width="12.5546875" customWidth="1"/>
  </cols>
  <sheetData>
    <row r="3" spans="2:15">
      <c r="B3" s="592" t="s">
        <v>809</v>
      </c>
      <c r="C3" s="592"/>
      <c r="D3" s="593" t="s">
        <v>0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47"/>
    </row>
    <row r="4" spans="2:15">
      <c r="B4" s="592" t="s">
        <v>447</v>
      </c>
      <c r="C4" s="592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47"/>
      <c r="C5" s="47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47"/>
    </row>
    <row r="7" spans="2:15" ht="32.25" customHeight="1" thickBot="1">
      <c r="B7" s="593" t="s">
        <v>740</v>
      </c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287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58.2" customHeight="1" thickBot="1">
      <c r="B10" s="215" t="s">
        <v>190</v>
      </c>
      <c r="C10" s="52"/>
      <c r="D10" s="52"/>
      <c r="E10" s="92" t="s">
        <v>548</v>
      </c>
      <c r="F10" s="55" t="s">
        <v>78</v>
      </c>
      <c r="G10" s="55" t="s">
        <v>549</v>
      </c>
      <c r="H10" s="218" t="s">
        <v>19</v>
      </c>
      <c r="I10" s="55">
        <v>240</v>
      </c>
      <c r="J10" s="53"/>
      <c r="K10" s="216"/>
      <c r="L10" s="217"/>
      <c r="M10" s="276"/>
      <c r="N10" s="277"/>
      <c r="O10" s="276"/>
    </row>
    <row r="11" spans="2:15">
      <c r="B11" s="624" t="s">
        <v>510</v>
      </c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4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5" spans="2:15">
      <c r="B15" s="596"/>
      <c r="C15" s="597"/>
      <c r="D15" s="597"/>
      <c r="E15" s="597"/>
      <c r="F15" s="597"/>
      <c r="G15" s="597"/>
      <c r="H15" s="597"/>
      <c r="I15" s="597"/>
      <c r="J15" s="597"/>
      <c r="K15" s="597"/>
      <c r="L15" s="278"/>
      <c r="M15" s="278"/>
    </row>
    <row r="17" spans="2:13">
      <c r="B17" s="590"/>
      <c r="C17" s="590"/>
      <c r="D17" s="590"/>
      <c r="E17" s="590"/>
      <c r="F17" s="590"/>
      <c r="G17" s="285"/>
      <c r="H17" s="285"/>
      <c r="I17" s="285"/>
      <c r="J17" s="285"/>
      <c r="K17" s="285"/>
      <c r="L17" s="271"/>
      <c r="M17" s="271"/>
    </row>
  </sheetData>
  <mergeCells count="7">
    <mergeCell ref="B17:F17"/>
    <mergeCell ref="B11:O11"/>
    <mergeCell ref="B3:C3"/>
    <mergeCell ref="D3:N6"/>
    <mergeCell ref="B4:C4"/>
    <mergeCell ref="B7:O7"/>
    <mergeCell ref="B15:K1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1191-C2D8-49A2-838A-BDCAB2E19D5F}">
  <dimension ref="B3:O17"/>
  <sheetViews>
    <sheetView workbookViewId="0">
      <selection activeCell="N14" sqref="N14"/>
    </sheetView>
  </sheetViews>
  <sheetFormatPr defaultRowHeight="14.4"/>
  <cols>
    <col min="5" max="5" width="12.88671875" customWidth="1"/>
    <col min="6" max="6" width="15.6640625" customWidth="1"/>
    <col min="13" max="13" width="13.109375" customWidth="1"/>
    <col min="15" max="15" width="12.664062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741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693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46.2" customHeight="1" thickBot="1">
      <c r="B10" s="230">
        <v>1</v>
      </c>
      <c r="C10" s="228"/>
      <c r="D10" s="228"/>
      <c r="E10" s="231" t="s">
        <v>560</v>
      </c>
      <c r="F10" s="232" t="s">
        <v>207</v>
      </c>
      <c r="G10" s="232" t="s">
        <v>561</v>
      </c>
      <c r="H10" s="244" t="s">
        <v>19</v>
      </c>
      <c r="I10" s="232">
        <v>1100</v>
      </c>
      <c r="J10" s="229"/>
      <c r="K10" s="234"/>
      <c r="L10" s="217"/>
      <c r="M10" s="276"/>
      <c r="N10" s="277"/>
      <c r="O10" s="276"/>
    </row>
    <row r="11" spans="2:15" ht="22.5" customHeight="1">
      <c r="B11" s="625" t="s">
        <v>562</v>
      </c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4" spans="2:15"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2:15">
      <c r="B15" s="596"/>
      <c r="C15" s="597"/>
      <c r="D15" s="597"/>
      <c r="E15" s="597"/>
      <c r="F15" s="597"/>
      <c r="G15" s="597"/>
      <c r="H15" s="597"/>
      <c r="I15" s="597"/>
      <c r="J15" s="597"/>
      <c r="K15" s="597"/>
      <c r="L15" s="278"/>
      <c r="M15" s="278"/>
    </row>
    <row r="17" spans="2:13">
      <c r="B17" s="590"/>
      <c r="C17" s="590"/>
      <c r="D17" s="590"/>
      <c r="E17" s="590"/>
      <c r="F17" s="590"/>
      <c r="G17" s="285"/>
      <c r="H17" s="285"/>
      <c r="I17" s="285"/>
      <c r="J17" s="285"/>
      <c r="K17" s="285"/>
      <c r="L17" s="271"/>
      <c r="M17" s="271"/>
    </row>
  </sheetData>
  <mergeCells count="7">
    <mergeCell ref="B17:F17"/>
    <mergeCell ref="B3:C3"/>
    <mergeCell ref="D3:N6"/>
    <mergeCell ref="B4:C4"/>
    <mergeCell ref="B7:O7"/>
    <mergeCell ref="B11:O11"/>
    <mergeCell ref="B15:K1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C469-81DD-416A-93DE-1CBA4D3C7547}">
  <dimension ref="B3:O19"/>
  <sheetViews>
    <sheetView workbookViewId="0">
      <selection activeCell="P14" sqref="P14"/>
    </sheetView>
  </sheetViews>
  <sheetFormatPr defaultRowHeight="14.4"/>
  <cols>
    <col min="13" max="13" width="13.88671875" customWidth="1"/>
    <col min="15" max="15" width="10.55468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742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743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213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43.8" customHeight="1" thickBot="1">
      <c r="B10" s="230">
        <v>1</v>
      </c>
      <c r="C10" s="237"/>
      <c r="D10" s="237"/>
      <c r="E10" s="231" t="s">
        <v>635</v>
      </c>
      <c r="F10" s="245" t="s">
        <v>17</v>
      </c>
      <c r="G10" s="246" t="s">
        <v>99</v>
      </c>
      <c r="H10" s="251" t="s">
        <v>19</v>
      </c>
      <c r="I10" s="238">
        <v>9600</v>
      </c>
      <c r="J10" s="234"/>
      <c r="K10" s="234"/>
      <c r="L10" s="235"/>
      <c r="M10" s="276"/>
      <c r="N10" s="277"/>
      <c r="O10" s="276"/>
    </row>
    <row r="11" spans="2:15">
      <c r="B11" s="625" t="s">
        <v>636</v>
      </c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4" spans="2:15">
      <c r="B14" s="623"/>
      <c r="C14" s="623"/>
      <c r="D14" s="623"/>
      <c r="E14" s="623"/>
      <c r="F14" s="623"/>
      <c r="G14" s="623"/>
      <c r="H14" s="623"/>
      <c r="I14" s="623"/>
      <c r="J14" s="623"/>
      <c r="K14" s="623"/>
      <c r="L14" s="623"/>
    </row>
    <row r="15" spans="2:15">
      <c r="B15" s="623" t="s">
        <v>196</v>
      </c>
      <c r="C15" s="623"/>
      <c r="D15" s="623"/>
      <c r="E15" s="623"/>
      <c r="F15" s="623"/>
      <c r="G15" s="623"/>
      <c r="H15" s="623"/>
      <c r="I15" s="623"/>
      <c r="J15" s="623"/>
      <c r="K15" s="623"/>
      <c r="L15" s="623"/>
    </row>
    <row r="17" spans="2:13">
      <c r="B17" s="596"/>
      <c r="C17" s="597"/>
      <c r="D17" s="597"/>
      <c r="E17" s="597"/>
      <c r="F17" s="597"/>
      <c r="G17" s="597"/>
      <c r="H17" s="597"/>
      <c r="I17" s="597"/>
      <c r="J17" s="597"/>
      <c r="K17" s="597"/>
      <c r="L17" s="278"/>
      <c r="M17" s="278"/>
    </row>
    <row r="19" spans="2:13">
      <c r="B19" s="590"/>
      <c r="C19" s="590"/>
      <c r="D19" s="590"/>
      <c r="E19" s="590"/>
      <c r="F19" s="590"/>
      <c r="G19" s="285"/>
      <c r="H19" s="285"/>
      <c r="I19" s="285"/>
      <c r="J19" s="285"/>
      <c r="K19" s="285"/>
      <c r="L19" s="271"/>
      <c r="M19" s="271"/>
    </row>
  </sheetData>
  <mergeCells count="9">
    <mergeCell ref="B14:L14"/>
    <mergeCell ref="B15:L15"/>
    <mergeCell ref="B19:F19"/>
    <mergeCell ref="B3:C3"/>
    <mergeCell ref="D3:N6"/>
    <mergeCell ref="B4:C4"/>
    <mergeCell ref="B7:O7"/>
    <mergeCell ref="B11:O11"/>
    <mergeCell ref="B17:K1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AA49-E15F-4350-AE80-AD11A27A5F15}">
  <dimension ref="B3:L18"/>
  <sheetViews>
    <sheetView workbookViewId="0">
      <selection activeCell="P14" sqref="P14"/>
    </sheetView>
  </sheetViews>
  <sheetFormatPr defaultRowHeight="14.4"/>
  <cols>
    <col min="12" max="12" width="25.77734375" customWidth="1"/>
  </cols>
  <sheetData>
    <row r="3" spans="2:12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</row>
    <row r="4" spans="2:12">
      <c r="B4" s="603" t="s">
        <v>539</v>
      </c>
      <c r="C4" s="603"/>
      <c r="D4" s="607"/>
      <c r="E4" s="607"/>
      <c r="F4" s="607"/>
      <c r="G4" s="607"/>
      <c r="H4" s="607"/>
      <c r="I4" s="607"/>
      <c r="J4" s="607"/>
      <c r="K4" s="607"/>
    </row>
    <row r="5" spans="2:12">
      <c r="D5" s="607"/>
      <c r="E5" s="607"/>
      <c r="F5" s="607"/>
      <c r="G5" s="607"/>
      <c r="H5" s="607"/>
      <c r="I5" s="607"/>
      <c r="J5" s="607"/>
      <c r="K5" s="607"/>
    </row>
    <row r="6" spans="2:12">
      <c r="D6" s="607"/>
      <c r="E6" s="607"/>
      <c r="F6" s="607"/>
      <c r="G6" s="607"/>
      <c r="H6" s="607"/>
      <c r="I6" s="607"/>
      <c r="J6" s="607"/>
      <c r="K6" s="607"/>
    </row>
    <row r="7" spans="2:12" ht="15" thickBot="1">
      <c r="B7" s="607" t="s">
        <v>744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</row>
    <row r="8" spans="2:12" ht="92.4" thickBot="1">
      <c r="B8" s="224" t="s">
        <v>2</v>
      </c>
      <c r="C8" s="225" t="s">
        <v>637</v>
      </c>
      <c r="D8" s="226" t="s">
        <v>4</v>
      </c>
      <c r="E8" s="225" t="s">
        <v>5</v>
      </c>
      <c r="F8" s="225" t="s">
        <v>6</v>
      </c>
      <c r="G8" s="225" t="s">
        <v>8</v>
      </c>
      <c r="H8" s="225" t="s">
        <v>9</v>
      </c>
      <c r="I8" s="227" t="s">
        <v>638</v>
      </c>
      <c r="J8" s="227" t="s">
        <v>13</v>
      </c>
      <c r="K8" s="227" t="s">
        <v>14</v>
      </c>
      <c r="L8" s="227" t="s">
        <v>15</v>
      </c>
    </row>
    <row r="9" spans="2:12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</row>
    <row r="10" spans="2:12" ht="45.6" customHeight="1" thickBot="1">
      <c r="B10" s="230" t="s">
        <v>190</v>
      </c>
      <c r="C10" s="228"/>
      <c r="D10" s="228"/>
      <c r="E10" s="231" t="s">
        <v>639</v>
      </c>
      <c r="F10" s="232" t="s">
        <v>78</v>
      </c>
      <c r="G10" s="233" t="s">
        <v>194</v>
      </c>
      <c r="H10" s="232">
        <v>108000</v>
      </c>
      <c r="I10" s="235"/>
      <c r="J10" s="276"/>
      <c r="K10" s="277"/>
      <c r="L10" s="276"/>
    </row>
    <row r="11" spans="2:12" ht="29.25" customHeight="1">
      <c r="B11" s="614" t="s">
        <v>640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</row>
    <row r="12" spans="2:12">
      <c r="B12" t="s">
        <v>198</v>
      </c>
    </row>
    <row r="13" spans="2:12">
      <c r="B13" t="s">
        <v>196</v>
      </c>
    </row>
    <row r="14" spans="2:12">
      <c r="B14" t="s">
        <v>641</v>
      </c>
    </row>
    <row r="15" spans="2:12">
      <c r="B15" s="610"/>
      <c r="C15" s="610"/>
      <c r="D15" s="610"/>
      <c r="E15" s="610"/>
      <c r="F15" s="610"/>
      <c r="G15" s="610"/>
      <c r="H15" s="610"/>
      <c r="I15" s="610"/>
      <c r="J15" s="610"/>
    </row>
    <row r="16" spans="2:12">
      <c r="B16" s="610"/>
      <c r="C16" s="610"/>
      <c r="D16" s="610"/>
      <c r="E16" s="610"/>
      <c r="F16" s="610"/>
      <c r="G16" s="610"/>
      <c r="H16" s="610"/>
      <c r="I16" s="610"/>
      <c r="J16" s="610"/>
      <c r="K16" s="610"/>
      <c r="L16" s="610"/>
    </row>
    <row r="18" spans="2:12">
      <c r="B18" s="590"/>
      <c r="C18" s="590"/>
      <c r="D18" s="590"/>
      <c r="E18" s="590"/>
      <c r="F18" s="590"/>
      <c r="G18" s="590"/>
      <c r="H18" s="590"/>
      <c r="I18" s="590"/>
      <c r="J18" s="285"/>
      <c r="K18" s="285"/>
      <c r="L18" s="271"/>
    </row>
  </sheetData>
  <mergeCells count="8">
    <mergeCell ref="B16:L16"/>
    <mergeCell ref="B18:I18"/>
    <mergeCell ref="B15:J15"/>
    <mergeCell ref="B3:C3"/>
    <mergeCell ref="D3:K6"/>
    <mergeCell ref="B4:C4"/>
    <mergeCell ref="B7:L7"/>
    <mergeCell ref="B11:L1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ABCB-38E0-4899-8147-275897F29DE3}">
  <dimension ref="B3:O18"/>
  <sheetViews>
    <sheetView workbookViewId="0">
      <selection activeCell="N16" sqref="N16"/>
    </sheetView>
  </sheetViews>
  <sheetFormatPr defaultRowHeight="14.4"/>
  <cols>
    <col min="2" max="2" width="9.33203125" bestFit="1" customWidth="1"/>
    <col min="5" max="5" width="12.33203125" customWidth="1"/>
    <col min="9" max="9" width="9.33203125" bestFit="1" customWidth="1"/>
    <col min="12" max="12" width="9.33203125" bestFit="1" customWidth="1"/>
    <col min="13" max="13" width="10.109375" bestFit="1" customWidth="1"/>
    <col min="14" max="14" width="9.33203125" bestFit="1" customWidth="1"/>
    <col min="15" max="15" width="10.109375" bestFit="1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746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745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55.2" customHeight="1" thickBot="1">
      <c r="B10" s="230">
        <v>1</v>
      </c>
      <c r="C10" s="228"/>
      <c r="D10" s="228"/>
      <c r="E10" s="458" t="s">
        <v>648</v>
      </c>
      <c r="F10" s="444" t="s">
        <v>78</v>
      </c>
      <c r="G10" s="444" t="s">
        <v>567</v>
      </c>
      <c r="H10" s="443" t="s">
        <v>19</v>
      </c>
      <c r="I10" s="444">
        <v>1800</v>
      </c>
      <c r="J10" s="229"/>
      <c r="K10" s="234"/>
      <c r="L10" s="445"/>
      <c r="M10" s="446"/>
      <c r="N10" s="447"/>
      <c r="O10" s="446"/>
    </row>
    <row r="11" spans="2:15">
      <c r="B11" s="45" t="s">
        <v>217</v>
      </c>
      <c r="M11" s="123"/>
      <c r="N11" s="124"/>
      <c r="O11" s="123"/>
    </row>
    <row r="12" spans="2:15">
      <c r="B12" s="100" t="s">
        <v>218</v>
      </c>
    </row>
    <row r="13" spans="2:15">
      <c r="B13" s="623"/>
      <c r="C13" s="623"/>
      <c r="D13" s="623"/>
      <c r="E13" s="623"/>
      <c r="F13" s="623"/>
      <c r="G13" s="623"/>
      <c r="H13" s="623"/>
      <c r="I13" s="623"/>
      <c r="J13" s="623"/>
      <c r="K13" s="623"/>
      <c r="L13" s="623"/>
    </row>
    <row r="14" spans="2:15">
      <c r="B14" s="623" t="s">
        <v>196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</row>
    <row r="15" spans="2:15"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</row>
    <row r="16" spans="2:15">
      <c r="B16" s="610"/>
      <c r="C16" s="610"/>
      <c r="D16" s="610"/>
      <c r="E16" s="610"/>
      <c r="F16" s="610"/>
      <c r="G16" s="610"/>
      <c r="H16" s="610"/>
      <c r="I16" s="610"/>
      <c r="J16" s="610"/>
      <c r="K16" s="610"/>
      <c r="L16" s="610"/>
      <c r="M16" s="610"/>
    </row>
    <row r="18" spans="2:6">
      <c r="B18" s="575"/>
      <c r="C18" s="575"/>
      <c r="D18" s="575"/>
      <c r="E18" s="575"/>
      <c r="F18" s="575"/>
    </row>
  </sheetData>
  <mergeCells count="8">
    <mergeCell ref="B16:M16"/>
    <mergeCell ref="B18:F18"/>
    <mergeCell ref="B14:L14"/>
    <mergeCell ref="B3:C3"/>
    <mergeCell ref="D3:N6"/>
    <mergeCell ref="B4:C4"/>
    <mergeCell ref="B7:O7"/>
    <mergeCell ref="B13:L1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20CE-7656-474E-B13F-169AAA536AB0}">
  <dimension ref="B3:O19"/>
  <sheetViews>
    <sheetView workbookViewId="0">
      <selection activeCell="B4" sqref="B4:C4"/>
    </sheetView>
  </sheetViews>
  <sheetFormatPr defaultRowHeight="14.4"/>
  <cols>
    <col min="13" max="13" width="12" customWidth="1"/>
    <col min="15" max="15" width="11.55468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547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747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213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31.2" thickBot="1">
      <c r="B10" s="230">
        <v>1</v>
      </c>
      <c r="C10" s="237"/>
      <c r="D10" s="237"/>
      <c r="E10" s="231" t="s">
        <v>642</v>
      </c>
      <c r="F10" s="238" t="s">
        <v>645</v>
      </c>
      <c r="G10" s="238" t="s">
        <v>644</v>
      </c>
      <c r="H10" s="244" t="s">
        <v>19</v>
      </c>
      <c r="I10" s="238">
        <v>1500</v>
      </c>
      <c r="J10" s="234"/>
      <c r="K10" s="236"/>
      <c r="L10" s="235"/>
      <c r="M10" s="276"/>
      <c r="N10" s="277"/>
      <c r="O10" s="276"/>
    </row>
    <row r="11" spans="2:15" ht="31.2" thickBot="1">
      <c r="B11" s="230">
        <v>2</v>
      </c>
      <c r="C11" s="237"/>
      <c r="D11" s="237"/>
      <c r="E11" s="231" t="s">
        <v>642</v>
      </c>
      <c r="F11" s="238" t="s">
        <v>643</v>
      </c>
      <c r="G11" s="238" t="s">
        <v>646</v>
      </c>
      <c r="H11" s="244" t="s">
        <v>19</v>
      </c>
      <c r="I11" s="238">
        <v>400</v>
      </c>
      <c r="J11" s="234"/>
      <c r="K11" s="236"/>
      <c r="L11" s="235"/>
      <c r="M11" s="276"/>
      <c r="N11" s="277"/>
      <c r="O11" s="276"/>
    </row>
    <row r="12" spans="2:15" ht="31.2" thickBot="1">
      <c r="B12" s="230">
        <v>3</v>
      </c>
      <c r="C12" s="237"/>
      <c r="D12" s="237"/>
      <c r="E12" s="231" t="s">
        <v>642</v>
      </c>
      <c r="F12" s="238" t="s">
        <v>645</v>
      </c>
      <c r="G12" s="238" t="s">
        <v>646</v>
      </c>
      <c r="H12" s="244" t="s">
        <v>19</v>
      </c>
      <c r="I12" s="238">
        <v>400</v>
      </c>
      <c r="J12" s="234"/>
      <c r="K12" s="236"/>
      <c r="L12" s="235"/>
      <c r="M12" s="276"/>
      <c r="N12" s="277"/>
      <c r="O12" s="276"/>
    </row>
    <row r="13" spans="2:15" ht="15" thickBot="1">
      <c r="B13" s="626" t="s">
        <v>694</v>
      </c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240"/>
      <c r="N13" s="241"/>
      <c r="O13" s="240"/>
    </row>
    <row r="14" spans="2:15">
      <c r="B14" s="45" t="s">
        <v>217</v>
      </c>
      <c r="M14" s="123"/>
      <c r="N14" s="124"/>
      <c r="O14" s="123"/>
    </row>
    <row r="15" spans="2:15">
      <c r="B15" s="100" t="s">
        <v>218</v>
      </c>
    </row>
    <row r="16" spans="2:15"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2:15">
      <c r="B17" s="585"/>
      <c r="C17" s="585"/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352"/>
      <c r="O17" s="352"/>
    </row>
    <row r="18" spans="2:15">
      <c r="B18" s="353"/>
      <c r="C18" s="353"/>
      <c r="D18" s="353"/>
      <c r="E18" s="353"/>
      <c r="F18" s="353"/>
      <c r="G18" s="343"/>
      <c r="H18" s="343"/>
      <c r="I18" s="343"/>
      <c r="J18" s="343"/>
      <c r="K18" s="343"/>
      <c r="L18" s="343"/>
      <c r="M18" s="343"/>
      <c r="N18" s="352"/>
      <c r="O18" s="352"/>
    </row>
    <row r="19" spans="2:15">
      <c r="B19" s="586"/>
      <c r="C19" s="586"/>
      <c r="D19" s="586"/>
      <c r="E19" s="586"/>
      <c r="F19" s="586"/>
      <c r="G19" s="354"/>
      <c r="H19" s="354"/>
      <c r="I19" s="354"/>
      <c r="J19" s="354"/>
      <c r="K19" s="354"/>
      <c r="L19" s="354"/>
      <c r="M19" s="354"/>
      <c r="N19" s="352"/>
      <c r="O19" s="352"/>
    </row>
  </sheetData>
  <mergeCells count="7">
    <mergeCell ref="B17:M17"/>
    <mergeCell ref="B19:F19"/>
    <mergeCell ref="B3:C3"/>
    <mergeCell ref="D3:N6"/>
    <mergeCell ref="B4:C4"/>
    <mergeCell ref="B7:O7"/>
    <mergeCell ref="B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F8D9A-67B3-4E21-A89B-017B59C58424}">
  <dimension ref="B4:O15"/>
  <sheetViews>
    <sheetView workbookViewId="0">
      <selection activeCell="O11" sqref="O11"/>
    </sheetView>
  </sheetViews>
  <sheetFormatPr defaultRowHeight="14.4"/>
  <cols>
    <col min="3" max="3" width="14.109375" customWidth="1"/>
    <col min="5" max="5" width="12.6640625" customWidth="1"/>
    <col min="7" max="7" width="11.5546875" customWidth="1"/>
  </cols>
  <sheetData>
    <row r="4" spans="2:15">
      <c r="B4" s="580" t="s">
        <v>809</v>
      </c>
      <c r="C4" s="580"/>
      <c r="D4" s="581" t="s">
        <v>0</v>
      </c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80" t="s">
        <v>174</v>
      </c>
      <c r="C5" s="580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579"/>
      <c r="C6" s="579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>
      <c r="B7" s="1"/>
      <c r="C7" s="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1"/>
    </row>
    <row r="8" spans="2:15" ht="15" thickBot="1">
      <c r="B8" s="582"/>
      <c r="C8" s="582"/>
      <c r="D8" s="583" t="s">
        <v>704</v>
      </c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1"/>
    </row>
    <row r="9" spans="2:15" ht="51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5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5" ht="48.6" customHeight="1" thickBot="1">
      <c r="B11" s="41">
        <v>1</v>
      </c>
      <c r="C11" s="33"/>
      <c r="D11" s="33"/>
      <c r="E11" s="9" t="s">
        <v>172</v>
      </c>
      <c r="F11" s="11" t="s">
        <v>78</v>
      </c>
      <c r="G11" s="9" t="s">
        <v>173</v>
      </c>
      <c r="H11" s="11" t="s">
        <v>19</v>
      </c>
      <c r="I11" s="42">
        <v>4400</v>
      </c>
      <c r="J11" s="33"/>
      <c r="K11" s="35"/>
      <c r="L11" s="286"/>
      <c r="M11" s="28"/>
      <c r="N11" s="29"/>
      <c r="O11" s="28"/>
    </row>
    <row r="13" spans="2:15" ht="15.75" customHeight="1">
      <c r="B13" s="535" t="s">
        <v>807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536"/>
    </row>
    <row r="14" spans="2:15">
      <c r="B14" s="537" t="s">
        <v>808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</row>
    <row r="15" spans="2:15">
      <c r="B15" s="575"/>
      <c r="C15" s="575"/>
      <c r="D15" s="575"/>
      <c r="E15" s="575"/>
      <c r="F15" s="575"/>
    </row>
  </sheetData>
  <mergeCells count="7">
    <mergeCell ref="B15:F15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087A-E1B3-4996-B064-05A14B55590B}">
  <dimension ref="B3:O17"/>
  <sheetViews>
    <sheetView workbookViewId="0">
      <selection activeCell="O10" sqref="O10"/>
    </sheetView>
  </sheetViews>
  <sheetFormatPr defaultRowHeight="14.4"/>
  <cols>
    <col min="5" max="5" width="13.44140625" customWidth="1"/>
    <col min="6" max="6" width="11.44140625" customWidth="1"/>
    <col min="13" max="13" width="12.88671875" customWidth="1"/>
    <col min="15" max="15" width="12.1093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554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748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213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41.4" thickBot="1">
      <c r="B10" s="340">
        <v>1</v>
      </c>
      <c r="C10" s="329"/>
      <c r="D10" s="329"/>
      <c r="E10" s="252" t="s">
        <v>649</v>
      </c>
      <c r="F10" s="252" t="s">
        <v>650</v>
      </c>
      <c r="G10" s="252" t="s">
        <v>390</v>
      </c>
      <c r="H10" s="252" t="s">
        <v>19</v>
      </c>
      <c r="I10" s="253">
        <v>350</v>
      </c>
      <c r="J10" s="254"/>
      <c r="K10" s="254"/>
      <c r="L10" s="235"/>
      <c r="M10" s="276"/>
      <c r="N10" s="277"/>
      <c r="O10" s="276"/>
    </row>
    <row r="11" spans="2:15" ht="30" customHeight="1">
      <c r="B11" s="614" t="s">
        <v>651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4" spans="2:15">
      <c r="B14" s="627"/>
      <c r="C14" s="627"/>
      <c r="D14" s="627"/>
      <c r="E14" s="627"/>
      <c r="F14" s="627"/>
      <c r="G14" s="627"/>
      <c r="H14" s="627"/>
      <c r="I14" s="627"/>
      <c r="J14" s="627"/>
      <c r="K14" s="627"/>
      <c r="L14" s="627"/>
      <c r="M14" s="627"/>
    </row>
    <row r="15" spans="2:15">
      <c r="B15" s="596"/>
      <c r="C15" s="597"/>
      <c r="D15" s="597"/>
      <c r="E15" s="597"/>
      <c r="F15" s="597"/>
      <c r="G15" s="597"/>
      <c r="H15" s="597"/>
      <c r="I15" s="597"/>
      <c r="J15" s="597"/>
      <c r="K15" s="597"/>
      <c r="L15" s="278"/>
      <c r="M15" s="278"/>
    </row>
    <row r="17" spans="2:13">
      <c r="B17" s="590"/>
      <c r="C17" s="590"/>
      <c r="D17" s="590"/>
      <c r="E17" s="590"/>
      <c r="F17" s="590"/>
      <c r="G17" s="285"/>
      <c r="H17" s="285"/>
      <c r="I17" s="285"/>
      <c r="J17" s="285"/>
      <c r="K17" s="285"/>
      <c r="L17" s="271"/>
      <c r="M17" s="271"/>
    </row>
  </sheetData>
  <mergeCells count="8">
    <mergeCell ref="B15:K15"/>
    <mergeCell ref="B17:F17"/>
    <mergeCell ref="B14:M14"/>
    <mergeCell ref="B3:C3"/>
    <mergeCell ref="D3:N6"/>
    <mergeCell ref="B4:C4"/>
    <mergeCell ref="B7:O7"/>
    <mergeCell ref="B11:O1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948C-FB94-4C12-8C61-F6B5B2E7F716}">
  <dimension ref="B3:O25"/>
  <sheetViews>
    <sheetView workbookViewId="0">
      <selection activeCell="B3" sqref="B3:C3"/>
    </sheetView>
  </sheetViews>
  <sheetFormatPr defaultRowHeight="14.4"/>
  <cols>
    <col min="5" max="5" width="19.44140625" customWidth="1"/>
    <col min="6" max="6" width="13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749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750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39" customHeight="1" thickBot="1">
      <c r="B10" s="227">
        <v>1</v>
      </c>
      <c r="C10" s="227"/>
      <c r="D10" s="227"/>
      <c r="E10" s="262" t="s">
        <v>617</v>
      </c>
      <c r="F10" s="227" t="s">
        <v>17</v>
      </c>
      <c r="G10" s="227" t="s">
        <v>31</v>
      </c>
      <c r="H10" s="227" t="s">
        <v>19</v>
      </c>
      <c r="I10" s="227">
        <v>3900</v>
      </c>
      <c r="J10" s="227"/>
      <c r="K10" s="227"/>
      <c r="L10" s="235"/>
      <c r="M10" s="276"/>
      <c r="N10" s="277"/>
      <c r="O10" s="276"/>
    </row>
    <row r="11" spans="2:15" ht="35.25" customHeight="1" thickBot="1">
      <c r="B11" s="340">
        <v>2</v>
      </c>
      <c r="C11" s="328"/>
      <c r="D11" s="328"/>
      <c r="E11" s="243" t="s">
        <v>586</v>
      </c>
      <c r="F11" s="246" t="s">
        <v>17</v>
      </c>
      <c r="G11" s="246" t="s">
        <v>109</v>
      </c>
      <c r="H11" s="244" t="s">
        <v>19</v>
      </c>
      <c r="I11" s="238">
        <v>1000</v>
      </c>
      <c r="J11" s="329"/>
      <c r="K11" s="329"/>
      <c r="L11" s="235"/>
      <c r="M11" s="276"/>
      <c r="N11" s="277"/>
      <c r="O11" s="276"/>
    </row>
    <row r="12" spans="2:15" ht="41.4" thickBot="1">
      <c r="B12" s="7">
        <v>3</v>
      </c>
      <c r="C12" s="8"/>
      <c r="D12" s="8"/>
      <c r="E12" s="9" t="s">
        <v>24</v>
      </c>
      <c r="F12" s="9" t="s">
        <v>25</v>
      </c>
      <c r="G12" s="10" t="s">
        <v>26</v>
      </c>
      <c r="H12" s="9" t="s">
        <v>23</v>
      </c>
      <c r="I12" s="9">
        <v>2</v>
      </c>
      <c r="J12" s="7">
        <v>1</v>
      </c>
      <c r="K12" s="7">
        <v>2</v>
      </c>
      <c r="L12" s="235"/>
      <c r="M12" s="276"/>
      <c r="N12" s="277"/>
      <c r="O12" s="276"/>
    </row>
    <row r="13" spans="2:15" ht="21" thickBot="1">
      <c r="B13" s="227">
        <v>4</v>
      </c>
      <c r="C13" s="438"/>
      <c r="D13" s="438"/>
      <c r="E13" s="300" t="s">
        <v>64</v>
      </c>
      <c r="F13" s="300" t="s">
        <v>65</v>
      </c>
      <c r="G13" s="232" t="s">
        <v>288</v>
      </c>
      <c r="H13" s="233" t="s">
        <v>206</v>
      </c>
      <c r="I13" s="232">
        <v>2</v>
      </c>
      <c r="J13" s="232">
        <v>1</v>
      </c>
      <c r="K13" s="232">
        <v>2</v>
      </c>
      <c r="L13" s="260"/>
      <c r="M13" s="301"/>
      <c r="N13" s="302"/>
      <c r="O13" s="301"/>
    </row>
    <row r="14" spans="2:15" ht="21" thickBot="1">
      <c r="B14" s="7">
        <v>5</v>
      </c>
      <c r="C14" s="14"/>
      <c r="D14" s="8"/>
      <c r="E14" s="19" t="s">
        <v>64</v>
      </c>
      <c r="F14" s="19" t="s">
        <v>65</v>
      </c>
      <c r="G14" s="9" t="s">
        <v>66</v>
      </c>
      <c r="H14" s="11" t="s">
        <v>206</v>
      </c>
      <c r="I14" s="9">
        <v>20</v>
      </c>
      <c r="J14" s="9">
        <v>1</v>
      </c>
      <c r="K14" s="9">
        <v>20</v>
      </c>
      <c r="L14" s="235"/>
      <c r="M14" s="276"/>
      <c r="N14" s="277"/>
      <c r="O14" s="276"/>
    </row>
    <row r="15" spans="2:15" ht="21" thickBot="1">
      <c r="B15" s="340">
        <v>6</v>
      </c>
      <c r="C15" s="328"/>
      <c r="D15" s="328"/>
      <c r="E15" s="247" t="s">
        <v>581</v>
      </c>
      <c r="F15" s="247" t="s">
        <v>582</v>
      </c>
      <c r="G15" s="248" t="s">
        <v>583</v>
      </c>
      <c r="H15" s="247" t="s">
        <v>206</v>
      </c>
      <c r="I15" s="247">
        <v>1000</v>
      </c>
      <c r="J15" s="247">
        <v>1</v>
      </c>
      <c r="K15" s="249">
        <v>1000</v>
      </c>
      <c r="L15" s="235"/>
      <c r="M15" s="276"/>
      <c r="N15" s="277"/>
      <c r="O15" s="276"/>
    </row>
    <row r="16" spans="2:15" ht="41.4" thickBot="1">
      <c r="B16" s="371">
        <v>7</v>
      </c>
      <c r="C16" s="8"/>
      <c r="D16" s="8"/>
      <c r="E16" s="9" t="s">
        <v>27</v>
      </c>
      <c r="F16" s="9" t="s">
        <v>28</v>
      </c>
      <c r="G16" s="9" t="s">
        <v>29</v>
      </c>
      <c r="H16" s="9" t="s">
        <v>695</v>
      </c>
      <c r="I16" s="9">
        <v>12</v>
      </c>
      <c r="J16" s="7"/>
      <c r="K16" s="371">
        <v>12</v>
      </c>
      <c r="L16" s="372"/>
      <c r="M16" s="297"/>
      <c r="N16" s="298"/>
      <c r="O16" s="297"/>
    </row>
    <row r="17" spans="2:15" ht="21" thickBot="1">
      <c r="B17" s="227">
        <v>8</v>
      </c>
      <c r="C17" s="299"/>
      <c r="D17" s="299"/>
      <c r="E17" s="299" t="s">
        <v>330</v>
      </c>
      <c r="F17" s="299" t="s">
        <v>321</v>
      </c>
      <c r="G17" s="299" t="s">
        <v>322</v>
      </c>
      <c r="H17" s="299" t="s">
        <v>206</v>
      </c>
      <c r="I17" s="299">
        <v>2</v>
      </c>
      <c r="J17" s="299">
        <v>1</v>
      </c>
      <c r="K17" s="227">
        <v>2</v>
      </c>
      <c r="L17" s="260"/>
      <c r="M17" s="301"/>
      <c r="N17" s="302"/>
      <c r="O17" s="301"/>
    </row>
    <row r="18" spans="2:15" ht="21" thickBot="1">
      <c r="B18" s="227">
        <v>9</v>
      </c>
      <c r="C18" s="324"/>
      <c r="D18" s="324"/>
      <c r="E18" s="140" t="s">
        <v>406</v>
      </c>
      <c r="F18" s="135" t="s">
        <v>407</v>
      </c>
      <c r="G18" s="131" t="s">
        <v>408</v>
      </c>
      <c r="H18" s="97" t="s">
        <v>206</v>
      </c>
      <c r="I18" s="97">
        <v>2</v>
      </c>
      <c r="J18" s="83">
        <v>1</v>
      </c>
      <c r="K18" s="438">
        <v>2</v>
      </c>
      <c r="L18" s="260"/>
      <c r="M18" s="301"/>
      <c r="N18" s="302"/>
      <c r="O18" s="301"/>
    </row>
    <row r="19" spans="2:15" ht="15" thickBot="1">
      <c r="B19" s="149">
        <v>10</v>
      </c>
      <c r="C19" s="184"/>
      <c r="D19" s="184"/>
      <c r="E19" s="153" t="s">
        <v>479</v>
      </c>
      <c r="F19" s="153" t="s">
        <v>383</v>
      </c>
      <c r="G19" s="189">
        <v>0.01</v>
      </c>
      <c r="H19" s="151" t="s">
        <v>206</v>
      </c>
      <c r="I19" s="153">
        <v>8</v>
      </c>
      <c r="J19" s="180">
        <v>1</v>
      </c>
      <c r="K19" s="188">
        <v>8</v>
      </c>
      <c r="L19" s="235"/>
      <c r="M19" s="276"/>
      <c r="N19" s="277"/>
      <c r="O19" s="276"/>
    </row>
    <row r="20" spans="2:15" ht="21" thickBot="1">
      <c r="B20" s="149">
        <v>11</v>
      </c>
      <c r="C20" s="184"/>
      <c r="D20" s="184"/>
      <c r="E20" s="152" t="s">
        <v>475</v>
      </c>
      <c r="F20" s="152" t="s">
        <v>476</v>
      </c>
      <c r="G20" s="152" t="s">
        <v>477</v>
      </c>
      <c r="H20" s="166" t="s">
        <v>478</v>
      </c>
      <c r="I20" s="153">
        <v>60</v>
      </c>
      <c r="J20" s="180">
        <v>1</v>
      </c>
      <c r="K20" s="188"/>
      <c r="L20" s="235"/>
      <c r="M20" s="276"/>
      <c r="N20" s="277"/>
      <c r="O20" s="276"/>
    </row>
    <row r="21" spans="2:15" ht="40.5" customHeight="1" thickBot="1">
      <c r="B21" s="112">
        <v>12</v>
      </c>
      <c r="C21" s="112"/>
      <c r="D21" s="112"/>
      <c r="E21" s="106" t="s">
        <v>320</v>
      </c>
      <c r="F21" s="106" t="s">
        <v>321</v>
      </c>
      <c r="G21" s="106" t="s">
        <v>322</v>
      </c>
      <c r="H21" s="127" t="s">
        <v>206</v>
      </c>
      <c r="I21" s="106">
        <v>2</v>
      </c>
      <c r="J21" s="112">
        <v>1</v>
      </c>
      <c r="K21" s="127">
        <v>2</v>
      </c>
      <c r="L21" s="235"/>
      <c r="M21" s="276"/>
      <c r="N21" s="277"/>
      <c r="O21" s="276"/>
    </row>
    <row r="22" spans="2:15" ht="35.4" customHeight="1" thickBot="1">
      <c r="B22" s="340">
        <v>13</v>
      </c>
      <c r="C22" s="328"/>
      <c r="D22" s="328"/>
      <c r="E22" s="247" t="s">
        <v>584</v>
      </c>
      <c r="F22" s="247" t="s">
        <v>17</v>
      </c>
      <c r="G22" s="246" t="s">
        <v>386</v>
      </c>
      <c r="H22" s="244" t="s">
        <v>19</v>
      </c>
      <c r="I22" s="238">
        <v>480</v>
      </c>
      <c r="J22" s="329"/>
      <c r="K22" s="329"/>
      <c r="L22" s="235"/>
      <c r="M22" s="276"/>
      <c r="N22" s="277"/>
      <c r="O22" s="276"/>
    </row>
    <row r="23" spans="2:15" ht="15" thickBot="1">
      <c r="B23" s="628" t="s">
        <v>162</v>
      </c>
      <c r="C23" s="628"/>
      <c r="D23" s="628"/>
      <c r="E23" s="628"/>
      <c r="F23" s="628"/>
      <c r="G23" s="628"/>
      <c r="H23" s="628"/>
      <c r="I23" s="628"/>
      <c r="J23" s="628"/>
      <c r="K23" s="628"/>
      <c r="L23" s="628"/>
      <c r="M23" s="303"/>
      <c r="N23" s="304"/>
      <c r="O23" s="303"/>
    </row>
    <row r="24" spans="2:15">
      <c r="B24" s="45" t="s">
        <v>217</v>
      </c>
      <c r="M24" s="123"/>
    </row>
    <row r="25" spans="2:15">
      <c r="B25" s="100" t="s">
        <v>218</v>
      </c>
    </row>
  </sheetData>
  <mergeCells count="5">
    <mergeCell ref="B23:L23"/>
    <mergeCell ref="B3:C3"/>
    <mergeCell ref="D3:N6"/>
    <mergeCell ref="B4:C4"/>
    <mergeCell ref="B7:O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7DAC-D96C-48A7-AA73-34573808E4C8}">
  <dimension ref="B3:O23"/>
  <sheetViews>
    <sheetView workbookViewId="0">
      <selection activeCell="B3" sqref="B3:C3"/>
    </sheetView>
  </sheetViews>
  <sheetFormatPr defaultRowHeight="14.4"/>
  <cols>
    <col min="5" max="5" width="14.3320312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592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751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15" thickBot="1">
      <c r="B10" s="230">
        <v>1</v>
      </c>
      <c r="C10" s="228"/>
      <c r="D10" s="228"/>
      <c r="E10" s="257" t="s">
        <v>587</v>
      </c>
      <c r="F10" s="455" t="s">
        <v>17</v>
      </c>
      <c r="G10" s="455" t="s">
        <v>567</v>
      </c>
      <c r="H10" s="443" t="s">
        <v>19</v>
      </c>
      <c r="I10" s="444">
        <v>480</v>
      </c>
      <c r="J10" s="229"/>
      <c r="K10" s="234"/>
      <c r="L10" s="445"/>
      <c r="M10" s="446"/>
      <c r="N10" s="447"/>
      <c r="O10" s="446"/>
    </row>
    <row r="11" spans="2:15" ht="27" thickBot="1">
      <c r="B11" s="72">
        <v>2</v>
      </c>
      <c r="C11" s="448"/>
      <c r="D11" s="448"/>
      <c r="E11" s="448" t="s">
        <v>351</v>
      </c>
      <c r="F11" s="448" t="s">
        <v>17</v>
      </c>
      <c r="G11" s="448" t="s">
        <v>290</v>
      </c>
      <c r="H11" s="448" t="s">
        <v>19</v>
      </c>
      <c r="I11" s="448">
        <v>720</v>
      </c>
      <c r="J11" s="448"/>
      <c r="K11" s="449"/>
      <c r="L11" s="449"/>
      <c r="M11" s="446"/>
      <c r="N11" s="447"/>
      <c r="O11" s="446"/>
    </row>
    <row r="12" spans="2:15" ht="15" thickBot="1">
      <c r="B12" s="72">
        <v>3</v>
      </c>
      <c r="C12" s="61"/>
      <c r="D12" s="104"/>
      <c r="E12" s="456" t="s">
        <v>289</v>
      </c>
      <c r="F12" s="456" t="s">
        <v>17</v>
      </c>
      <c r="G12" s="450" t="s">
        <v>290</v>
      </c>
      <c r="H12" s="453" t="s">
        <v>19</v>
      </c>
      <c r="I12" s="450">
        <v>2400</v>
      </c>
      <c r="J12" s="450"/>
      <c r="K12" s="450"/>
      <c r="L12" s="72"/>
      <c r="M12" s="446"/>
      <c r="N12" s="447"/>
      <c r="O12" s="446"/>
    </row>
    <row r="13" spans="2:15" ht="27" thickBot="1">
      <c r="B13" s="230">
        <v>4</v>
      </c>
      <c r="C13" s="237"/>
      <c r="D13" s="237"/>
      <c r="E13" s="230" t="s">
        <v>588</v>
      </c>
      <c r="F13" s="457" t="s">
        <v>589</v>
      </c>
      <c r="G13" s="457" t="s">
        <v>590</v>
      </c>
      <c r="H13" s="443" t="s">
        <v>206</v>
      </c>
      <c r="I13" s="451">
        <v>400</v>
      </c>
      <c r="J13" s="234">
        <v>1</v>
      </c>
      <c r="K13" s="234">
        <v>400</v>
      </c>
      <c r="L13" s="445"/>
      <c r="M13" s="446"/>
      <c r="N13" s="447"/>
      <c r="O13" s="446"/>
    </row>
    <row r="14" spans="2:15" ht="15" thickBot="1">
      <c r="B14" s="230">
        <v>5</v>
      </c>
      <c r="C14" s="237"/>
      <c r="D14" s="237"/>
      <c r="E14" s="230" t="s">
        <v>668</v>
      </c>
      <c r="F14" s="451" t="s">
        <v>17</v>
      </c>
      <c r="G14" s="451" t="s">
        <v>32</v>
      </c>
      <c r="H14" s="443" t="s">
        <v>19</v>
      </c>
      <c r="I14" s="451">
        <v>560</v>
      </c>
      <c r="J14" s="234"/>
      <c r="K14" s="234"/>
      <c r="L14" s="445"/>
      <c r="M14" s="446"/>
      <c r="N14" s="447"/>
      <c r="O14" s="446"/>
    </row>
    <row r="15" spans="2:15" ht="15" thickBot="1">
      <c r="B15" s="72">
        <v>6</v>
      </c>
      <c r="C15" s="448"/>
      <c r="D15" s="448"/>
      <c r="E15" s="448" t="s">
        <v>319</v>
      </c>
      <c r="F15" s="448" t="s">
        <v>17</v>
      </c>
      <c r="G15" s="448" t="s">
        <v>31</v>
      </c>
      <c r="H15" s="448" t="s">
        <v>19</v>
      </c>
      <c r="I15" s="448">
        <v>400</v>
      </c>
      <c r="J15" s="448"/>
      <c r="K15" s="449"/>
      <c r="L15" s="449"/>
      <c r="M15" s="446"/>
      <c r="N15" s="447"/>
      <c r="O15" s="446"/>
    </row>
    <row r="16" spans="2:15" ht="15" thickBot="1">
      <c r="B16" s="72">
        <v>7</v>
      </c>
      <c r="C16" s="62"/>
      <c r="D16" s="62"/>
      <c r="E16" s="138" t="s">
        <v>431</v>
      </c>
      <c r="F16" s="453" t="s">
        <v>17</v>
      </c>
      <c r="G16" s="452" t="s">
        <v>432</v>
      </c>
      <c r="H16" s="453" t="s">
        <v>19</v>
      </c>
      <c r="I16" s="453">
        <v>400</v>
      </c>
      <c r="J16" s="62"/>
      <c r="K16" s="117"/>
      <c r="L16" s="454"/>
      <c r="M16" s="446"/>
      <c r="N16" s="447"/>
      <c r="O16" s="446"/>
    </row>
    <row r="17" spans="2:15" ht="15" thickBot="1">
      <c r="B17" s="230">
        <v>8</v>
      </c>
      <c r="C17" s="237"/>
      <c r="D17" s="237"/>
      <c r="E17" s="230" t="s">
        <v>591</v>
      </c>
      <c r="F17" s="457" t="s">
        <v>17</v>
      </c>
      <c r="G17" s="457" t="s">
        <v>129</v>
      </c>
      <c r="H17" s="443" t="s">
        <v>19</v>
      </c>
      <c r="I17" s="451">
        <v>400</v>
      </c>
      <c r="J17" s="234"/>
      <c r="K17" s="234"/>
      <c r="L17" s="445"/>
      <c r="M17" s="446"/>
      <c r="N17" s="447"/>
      <c r="O17" s="446"/>
    </row>
    <row r="18" spans="2:15" ht="15" thickBot="1">
      <c r="B18" s="622" t="s">
        <v>162</v>
      </c>
      <c r="C18" s="622"/>
      <c r="D18" s="622"/>
      <c r="E18" s="622"/>
      <c r="F18" s="622"/>
      <c r="G18" s="622"/>
      <c r="H18" s="622"/>
      <c r="I18" s="622"/>
      <c r="J18" s="622"/>
      <c r="K18" s="622"/>
      <c r="L18" s="622"/>
      <c r="M18" s="219"/>
      <c r="N18" s="220"/>
      <c r="O18" s="219"/>
    </row>
    <row r="19" spans="2:15">
      <c r="B19" s="45" t="s">
        <v>217</v>
      </c>
      <c r="M19" s="123"/>
    </row>
    <row r="20" spans="2:15">
      <c r="B20" s="100" t="s">
        <v>218</v>
      </c>
    </row>
    <row r="21" spans="2:15">
      <c r="B21" s="610"/>
      <c r="C21" s="610"/>
      <c r="D21" s="610"/>
      <c r="E21" s="610"/>
      <c r="F21" s="610"/>
      <c r="G21" s="610"/>
      <c r="H21" s="610"/>
      <c r="I21" s="610"/>
      <c r="J21" s="610"/>
      <c r="K21" s="610"/>
      <c r="L21" s="610"/>
      <c r="M21" s="610"/>
    </row>
    <row r="23" spans="2:15">
      <c r="B23" s="575"/>
      <c r="C23" s="575"/>
      <c r="D23" s="575"/>
      <c r="E23" s="575"/>
      <c r="F23" s="575"/>
      <c r="G23" s="575"/>
      <c r="H23" s="575"/>
      <c r="I23" s="575"/>
      <c r="J23" s="575"/>
    </row>
  </sheetData>
  <mergeCells count="7">
    <mergeCell ref="B21:M21"/>
    <mergeCell ref="B23:J23"/>
    <mergeCell ref="B3:C3"/>
    <mergeCell ref="D3:N6"/>
    <mergeCell ref="B4:C4"/>
    <mergeCell ref="B7:O7"/>
    <mergeCell ref="B18:L18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56B4-6CE0-49C3-8E03-0CD37F428E95}">
  <dimension ref="B3:P23"/>
  <sheetViews>
    <sheetView workbookViewId="0">
      <selection activeCell="B3" sqref="B3:C3"/>
    </sheetView>
  </sheetViews>
  <sheetFormatPr defaultRowHeight="14.4"/>
  <cols>
    <col min="5" max="5" width="15.5546875" customWidth="1"/>
    <col min="6" max="6" width="12" customWidth="1"/>
  </cols>
  <sheetData>
    <row r="3" spans="2:16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6">
      <c r="B4" s="603" t="s">
        <v>647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6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6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6" ht="27.75" customHeight="1" thickBot="1">
      <c r="B7" s="629" t="s">
        <v>752</v>
      </c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29"/>
      <c r="O7" s="629"/>
    </row>
    <row r="8" spans="2:16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6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6" ht="21" thickBot="1">
      <c r="B10" s="41">
        <v>1</v>
      </c>
      <c r="C10" s="33"/>
      <c r="D10" s="33"/>
      <c r="E10" s="9" t="s">
        <v>313</v>
      </c>
      <c r="F10" s="9" t="s">
        <v>71</v>
      </c>
      <c r="G10" s="10">
        <v>5.0000000000000001E-3</v>
      </c>
      <c r="H10" s="114" t="s">
        <v>19</v>
      </c>
      <c r="I10" s="42">
        <v>40</v>
      </c>
      <c r="J10" s="33"/>
      <c r="K10" s="76"/>
      <c r="L10" s="43"/>
      <c r="M10" s="276"/>
      <c r="N10" s="277"/>
      <c r="O10" s="276"/>
    </row>
    <row r="11" spans="2:16" ht="21" thickBot="1">
      <c r="B11" s="84">
        <v>2</v>
      </c>
      <c r="C11" s="82"/>
      <c r="D11" s="82"/>
      <c r="E11" s="81" t="s">
        <v>244</v>
      </c>
      <c r="F11" s="81" t="s">
        <v>71</v>
      </c>
      <c r="G11" s="81" t="s">
        <v>193</v>
      </c>
      <c r="H11" s="25" t="s">
        <v>19</v>
      </c>
      <c r="I11" s="75">
        <v>400</v>
      </c>
      <c r="J11" s="82"/>
      <c r="K11" s="76"/>
      <c r="L11" s="64"/>
      <c r="M11" s="276"/>
      <c r="N11" s="277"/>
      <c r="O11" s="276"/>
    </row>
    <row r="12" spans="2:16" ht="21" thickBot="1">
      <c r="B12" s="7">
        <v>3</v>
      </c>
      <c r="C12" s="6"/>
      <c r="D12" s="6"/>
      <c r="E12" s="18" t="s">
        <v>123</v>
      </c>
      <c r="F12" s="18" t="s">
        <v>124</v>
      </c>
      <c r="G12" s="18" t="s">
        <v>125</v>
      </c>
      <c r="H12" s="11" t="s">
        <v>19</v>
      </c>
      <c r="I12" s="18">
        <v>600</v>
      </c>
      <c r="J12" s="6"/>
      <c r="K12" s="6"/>
      <c r="L12" s="44"/>
      <c r="M12" s="276"/>
      <c r="N12" s="277"/>
      <c r="O12" s="276"/>
    </row>
    <row r="13" spans="2:16" ht="21" thickBot="1">
      <c r="B13" s="230">
        <v>4</v>
      </c>
      <c r="C13" s="237"/>
      <c r="D13" s="237"/>
      <c r="E13" s="243" t="s">
        <v>597</v>
      </c>
      <c r="F13" s="238" t="s">
        <v>71</v>
      </c>
      <c r="G13" s="250">
        <v>0.02</v>
      </c>
      <c r="H13" s="233" t="s">
        <v>19</v>
      </c>
      <c r="I13" s="238">
        <v>400</v>
      </c>
      <c r="J13" s="234"/>
      <c r="K13" s="234"/>
      <c r="L13" s="235"/>
      <c r="M13" s="276"/>
      <c r="N13" s="277"/>
      <c r="O13" s="276"/>
    </row>
    <row r="14" spans="2:16" ht="21" thickBot="1">
      <c r="B14" s="230">
        <v>5</v>
      </c>
      <c r="C14" s="237"/>
      <c r="D14" s="237"/>
      <c r="E14" s="243" t="s">
        <v>683</v>
      </c>
      <c r="F14" s="238" t="s">
        <v>71</v>
      </c>
      <c r="G14" s="238" t="s">
        <v>593</v>
      </c>
      <c r="H14" s="244" t="s">
        <v>19</v>
      </c>
      <c r="I14" s="238">
        <v>270</v>
      </c>
      <c r="J14" s="234"/>
      <c r="K14" s="234"/>
      <c r="L14" s="235"/>
      <c r="M14" s="276"/>
      <c r="N14" s="277"/>
      <c r="O14" s="276"/>
      <c r="P14" s="255"/>
    </row>
    <row r="15" spans="2:16" ht="21" thickBot="1">
      <c r="B15" s="112">
        <v>6</v>
      </c>
      <c r="C15" s="126"/>
      <c r="D15" s="126"/>
      <c r="E15" s="126" t="s">
        <v>325</v>
      </c>
      <c r="F15" s="126" t="s">
        <v>71</v>
      </c>
      <c r="G15" s="128">
        <v>3.0000000000000001E-3</v>
      </c>
      <c r="H15" s="126" t="s">
        <v>19</v>
      </c>
      <c r="I15" s="126">
        <v>4</v>
      </c>
      <c r="J15" s="126"/>
      <c r="K15" s="127"/>
      <c r="L15" s="127"/>
      <c r="M15" s="276"/>
      <c r="N15" s="277"/>
      <c r="O15" s="276"/>
    </row>
    <row r="16" spans="2:16" ht="21" thickBot="1">
      <c r="B16" s="7">
        <v>7</v>
      </c>
      <c r="C16" s="14"/>
      <c r="D16" s="8"/>
      <c r="E16" s="19" t="s">
        <v>70</v>
      </c>
      <c r="F16" s="19" t="s">
        <v>71</v>
      </c>
      <c r="G16" s="10">
        <v>3.0000000000000001E-3</v>
      </c>
      <c r="H16" s="11" t="s">
        <v>19</v>
      </c>
      <c r="I16" s="9">
        <v>700</v>
      </c>
      <c r="J16" s="9"/>
      <c r="K16" s="9"/>
      <c r="L16" s="7"/>
      <c r="M16" s="276"/>
      <c r="N16" s="277"/>
      <c r="O16" s="276"/>
    </row>
    <row r="17" spans="2:15" ht="21" thickBot="1">
      <c r="B17" s="230">
        <v>8</v>
      </c>
      <c r="C17" s="237"/>
      <c r="D17" s="237"/>
      <c r="E17" s="243" t="s">
        <v>594</v>
      </c>
      <c r="F17" s="238" t="s">
        <v>71</v>
      </c>
      <c r="G17" s="250">
        <v>5.0000000000000001E-3</v>
      </c>
      <c r="H17" s="233" t="s">
        <v>19</v>
      </c>
      <c r="I17" s="238">
        <v>230</v>
      </c>
      <c r="J17" s="234"/>
      <c r="K17" s="234"/>
      <c r="L17" s="235"/>
      <c r="M17" s="276"/>
      <c r="N17" s="277"/>
      <c r="O17" s="276"/>
    </row>
    <row r="18" spans="2:15" ht="21" thickBot="1">
      <c r="B18" s="230">
        <v>9</v>
      </c>
      <c r="C18" s="237"/>
      <c r="D18" s="237"/>
      <c r="E18" s="243" t="s">
        <v>595</v>
      </c>
      <c r="F18" s="238" t="s">
        <v>596</v>
      </c>
      <c r="G18" s="250" t="s">
        <v>501</v>
      </c>
      <c r="H18" s="233" t="s">
        <v>19</v>
      </c>
      <c r="I18" s="238">
        <v>70</v>
      </c>
      <c r="J18" s="234"/>
      <c r="K18" s="234"/>
      <c r="L18" s="235"/>
      <c r="M18" s="276"/>
      <c r="N18" s="277"/>
      <c r="O18" s="276"/>
    </row>
    <row r="19" spans="2:15" ht="21" thickBot="1">
      <c r="B19" s="112">
        <v>10</v>
      </c>
      <c r="C19" s="126"/>
      <c r="D19" s="126"/>
      <c r="E19" s="126" t="s">
        <v>352</v>
      </c>
      <c r="F19" s="126" t="s">
        <v>71</v>
      </c>
      <c r="G19" s="126" t="s">
        <v>353</v>
      </c>
      <c r="H19" s="126" t="s">
        <v>19</v>
      </c>
      <c r="I19" s="126">
        <v>6</v>
      </c>
      <c r="J19" s="126"/>
      <c r="K19" s="127"/>
      <c r="L19" s="127"/>
      <c r="M19" s="276"/>
      <c r="N19" s="277"/>
      <c r="O19" s="276"/>
    </row>
    <row r="20" spans="2:15" ht="21" thickBot="1">
      <c r="B20" s="112">
        <v>11</v>
      </c>
      <c r="C20" s="126"/>
      <c r="D20" s="126"/>
      <c r="E20" s="126" t="s">
        <v>346</v>
      </c>
      <c r="F20" s="126" t="s">
        <v>71</v>
      </c>
      <c r="G20" s="126" t="s">
        <v>347</v>
      </c>
      <c r="H20" s="126" t="s">
        <v>19</v>
      </c>
      <c r="I20" s="126">
        <v>4</v>
      </c>
      <c r="J20" s="126"/>
      <c r="K20" s="127"/>
      <c r="L20" s="127"/>
      <c r="M20" s="276"/>
      <c r="N20" s="277"/>
      <c r="O20" s="276"/>
    </row>
    <row r="21" spans="2:15" ht="15" thickBot="1">
      <c r="B21" s="622" t="s">
        <v>162</v>
      </c>
      <c r="C21" s="622"/>
      <c r="D21" s="622"/>
      <c r="E21" s="622"/>
      <c r="F21" s="622"/>
      <c r="G21" s="622"/>
      <c r="H21" s="622"/>
      <c r="I21" s="622"/>
      <c r="J21" s="622"/>
      <c r="K21" s="622"/>
      <c r="L21" s="622"/>
      <c r="M21" s="219"/>
      <c r="N21" s="220"/>
      <c r="O21" s="219"/>
    </row>
    <row r="22" spans="2:15">
      <c r="B22" s="45" t="s">
        <v>217</v>
      </c>
      <c r="M22" s="123"/>
    </row>
    <row r="23" spans="2:15">
      <c r="B23" s="100" t="s">
        <v>218</v>
      </c>
    </row>
  </sheetData>
  <mergeCells count="5">
    <mergeCell ref="B3:C3"/>
    <mergeCell ref="D3:N6"/>
    <mergeCell ref="B4:C4"/>
    <mergeCell ref="B7:O7"/>
    <mergeCell ref="B21:L2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1464-F094-4984-9A1C-B76C6F98158E}">
  <dimension ref="A3:O65"/>
  <sheetViews>
    <sheetView workbookViewId="0">
      <selection activeCell="B7" sqref="B7:O7"/>
    </sheetView>
  </sheetViews>
  <sheetFormatPr defaultRowHeight="14.4"/>
  <cols>
    <col min="2" max="2" width="7" customWidth="1"/>
    <col min="5" max="5" width="22.6640625" customWidth="1"/>
    <col min="7" max="7" width="11.5546875" customWidth="1"/>
    <col min="13" max="13" width="12.33203125" customWidth="1"/>
    <col min="15" max="15" width="11.886718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534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816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72" thickBot="1">
      <c r="B10" s="7">
        <v>1</v>
      </c>
      <c r="C10" s="14"/>
      <c r="D10" s="14"/>
      <c r="E10" s="9" t="s">
        <v>52</v>
      </c>
      <c r="F10" s="9" t="s">
        <v>17</v>
      </c>
      <c r="G10" s="9" t="s">
        <v>53</v>
      </c>
      <c r="H10" s="9" t="s">
        <v>19</v>
      </c>
      <c r="I10" s="9">
        <v>28</v>
      </c>
      <c r="J10" s="15"/>
      <c r="K10" s="15"/>
      <c r="L10" s="7"/>
      <c r="M10" s="276"/>
      <c r="N10" s="277"/>
      <c r="O10" s="276"/>
    </row>
    <row r="11" spans="2:15" ht="15" thickBot="1">
      <c r="B11" s="154">
        <v>2</v>
      </c>
      <c r="C11" s="184"/>
      <c r="D11" s="184"/>
      <c r="E11" s="172" t="s">
        <v>502</v>
      </c>
      <c r="F11" s="172" t="s">
        <v>17</v>
      </c>
      <c r="G11" s="172" t="s">
        <v>503</v>
      </c>
      <c r="H11" s="166" t="s">
        <v>19</v>
      </c>
      <c r="I11" s="166">
        <v>1000</v>
      </c>
      <c r="J11" s="154"/>
      <c r="K11" s="154"/>
      <c r="L11" s="154"/>
      <c r="M11" s="276"/>
      <c r="N11" s="277"/>
      <c r="O11" s="276"/>
    </row>
    <row r="12" spans="2:15" ht="15" thickBot="1">
      <c r="B12" s="112">
        <v>3</v>
      </c>
      <c r="C12" s="465"/>
      <c r="D12" s="327"/>
      <c r="E12" s="459" t="s">
        <v>292</v>
      </c>
      <c r="F12" s="459" t="s">
        <v>17</v>
      </c>
      <c r="G12" s="106" t="s">
        <v>293</v>
      </c>
      <c r="H12" s="97" t="s">
        <v>19</v>
      </c>
      <c r="I12" s="106">
        <v>3500</v>
      </c>
      <c r="J12" s="106"/>
      <c r="K12" s="106"/>
      <c r="L12" s="112"/>
      <c r="M12" s="276"/>
      <c r="N12" s="277"/>
      <c r="O12" s="276"/>
    </row>
    <row r="13" spans="2:15" ht="15" thickBot="1">
      <c r="B13" s="340">
        <v>4</v>
      </c>
      <c r="C13" s="328"/>
      <c r="D13" s="328"/>
      <c r="E13" s="238" t="s">
        <v>272</v>
      </c>
      <c r="F13" s="460" t="s">
        <v>568</v>
      </c>
      <c r="G13" s="460" t="s">
        <v>236</v>
      </c>
      <c r="H13" s="244" t="s">
        <v>19</v>
      </c>
      <c r="I13" s="238">
        <v>40</v>
      </c>
      <c r="J13" s="329"/>
      <c r="K13" s="329"/>
      <c r="L13" s="235"/>
      <c r="M13" s="276"/>
      <c r="N13" s="277"/>
      <c r="O13" s="276"/>
    </row>
    <row r="14" spans="2:15" ht="41.4" thickBot="1">
      <c r="B14" s="227">
        <v>5</v>
      </c>
      <c r="C14" s="227"/>
      <c r="D14" s="227"/>
      <c r="E14" s="227" t="s">
        <v>631</v>
      </c>
      <c r="F14" s="227" t="s">
        <v>632</v>
      </c>
      <c r="G14" s="227" t="s">
        <v>633</v>
      </c>
      <c r="H14" s="227" t="s">
        <v>19</v>
      </c>
      <c r="I14" s="227">
        <v>60</v>
      </c>
      <c r="J14" s="227"/>
      <c r="K14" s="227"/>
      <c r="L14" s="263"/>
      <c r="M14" s="276"/>
      <c r="N14" s="277"/>
      <c r="O14" s="276"/>
    </row>
    <row r="15" spans="2:15" ht="15" thickBot="1">
      <c r="B15" s="112">
        <v>6</v>
      </c>
      <c r="C15" s="324"/>
      <c r="D15" s="324"/>
      <c r="E15" s="83" t="s">
        <v>438</v>
      </c>
      <c r="F15" s="97" t="s">
        <v>17</v>
      </c>
      <c r="G15" s="131" t="s">
        <v>396</v>
      </c>
      <c r="H15" s="97" t="s">
        <v>19</v>
      </c>
      <c r="I15" s="97">
        <v>2</v>
      </c>
      <c r="J15" s="324"/>
      <c r="K15" s="325"/>
      <c r="L15" s="132"/>
      <c r="M15" s="276"/>
      <c r="N15" s="277"/>
      <c r="O15" s="276"/>
    </row>
    <row r="16" spans="2:15" ht="15" thickBot="1">
      <c r="B16" s="340">
        <v>7</v>
      </c>
      <c r="C16" s="328"/>
      <c r="D16" s="328"/>
      <c r="E16" s="340" t="s">
        <v>671</v>
      </c>
      <c r="F16" s="238" t="s">
        <v>17</v>
      </c>
      <c r="G16" s="238" t="s">
        <v>92</v>
      </c>
      <c r="H16" s="251" t="s">
        <v>19</v>
      </c>
      <c r="I16" s="238">
        <v>12000</v>
      </c>
      <c r="J16" s="329"/>
      <c r="K16" s="329"/>
      <c r="L16" s="235"/>
      <c r="M16" s="276"/>
      <c r="N16" s="277"/>
      <c r="O16" s="276"/>
    </row>
    <row r="17" spans="2:15" ht="15" thickBot="1">
      <c r="B17" s="7">
        <v>8</v>
      </c>
      <c r="C17" s="14"/>
      <c r="D17" s="8"/>
      <c r="E17" s="19" t="s">
        <v>80</v>
      </c>
      <c r="F17" s="19" t="s">
        <v>17</v>
      </c>
      <c r="G17" s="9" t="s">
        <v>81</v>
      </c>
      <c r="H17" s="11" t="s">
        <v>19</v>
      </c>
      <c r="I17" s="9">
        <v>600</v>
      </c>
      <c r="J17" s="9"/>
      <c r="K17" s="9"/>
      <c r="L17" s="7"/>
      <c r="M17" s="276"/>
      <c r="N17" s="277"/>
      <c r="O17" s="276"/>
    </row>
    <row r="18" spans="2:15" ht="15" thickBot="1">
      <c r="B18" s="340">
        <v>9</v>
      </c>
      <c r="C18" s="328"/>
      <c r="D18" s="328"/>
      <c r="E18" s="340" t="s">
        <v>573</v>
      </c>
      <c r="F18" s="460" t="s">
        <v>17</v>
      </c>
      <c r="G18" s="460" t="s">
        <v>574</v>
      </c>
      <c r="H18" s="244" t="s">
        <v>19</v>
      </c>
      <c r="I18" s="238">
        <v>2000</v>
      </c>
      <c r="J18" s="329"/>
      <c r="K18" s="329"/>
      <c r="L18" s="235"/>
      <c r="M18" s="276"/>
      <c r="N18" s="277"/>
      <c r="O18" s="276"/>
    </row>
    <row r="19" spans="2:15" ht="15" thickBot="1">
      <c r="B19" s="340">
        <v>10</v>
      </c>
      <c r="C19" s="328"/>
      <c r="D19" s="328"/>
      <c r="E19" s="340" t="s">
        <v>577</v>
      </c>
      <c r="F19" s="460" t="s">
        <v>17</v>
      </c>
      <c r="G19" s="460" t="s">
        <v>32</v>
      </c>
      <c r="H19" s="244" t="s">
        <v>19</v>
      </c>
      <c r="I19" s="238">
        <v>3600</v>
      </c>
      <c r="J19" s="329"/>
      <c r="K19" s="329"/>
      <c r="L19" s="235"/>
      <c r="M19" s="276"/>
      <c r="N19" s="277"/>
      <c r="O19" s="276"/>
    </row>
    <row r="20" spans="2:15" ht="15" thickBot="1">
      <c r="B20" s="112">
        <v>11</v>
      </c>
      <c r="C20" s="324"/>
      <c r="D20" s="324"/>
      <c r="E20" s="83" t="s">
        <v>393</v>
      </c>
      <c r="F20" s="97" t="s">
        <v>17</v>
      </c>
      <c r="G20" s="131" t="s">
        <v>394</v>
      </c>
      <c r="H20" s="97" t="s">
        <v>19</v>
      </c>
      <c r="I20" s="97">
        <v>480</v>
      </c>
      <c r="J20" s="324"/>
      <c r="K20" s="325"/>
      <c r="L20" s="132"/>
      <c r="M20" s="276"/>
      <c r="N20" s="277"/>
      <c r="O20" s="276"/>
    </row>
    <row r="21" spans="2:15" ht="15" customHeight="1" thickBot="1">
      <c r="B21" s="112">
        <v>12</v>
      </c>
      <c r="C21" s="324"/>
      <c r="D21" s="324"/>
      <c r="E21" s="83" t="s">
        <v>404</v>
      </c>
      <c r="F21" s="97" t="s">
        <v>17</v>
      </c>
      <c r="G21" s="131" t="s">
        <v>94</v>
      </c>
      <c r="H21" s="97" t="s">
        <v>19</v>
      </c>
      <c r="I21" s="97">
        <v>448</v>
      </c>
      <c r="J21" s="324"/>
      <c r="K21" s="325"/>
      <c r="L21" s="132"/>
      <c r="M21" s="276"/>
      <c r="N21" s="277"/>
      <c r="O21" s="276"/>
    </row>
    <row r="22" spans="2:15" ht="15" thickBot="1">
      <c r="B22" s="112">
        <v>13</v>
      </c>
      <c r="C22" s="324"/>
      <c r="D22" s="324"/>
      <c r="E22" s="83" t="s">
        <v>391</v>
      </c>
      <c r="F22" s="97" t="s">
        <v>17</v>
      </c>
      <c r="G22" s="131" t="s">
        <v>392</v>
      </c>
      <c r="H22" s="97" t="s">
        <v>19</v>
      </c>
      <c r="I22" s="97">
        <v>120</v>
      </c>
      <c r="J22" s="324"/>
      <c r="K22" s="325"/>
      <c r="L22" s="132"/>
      <c r="M22" s="276"/>
      <c r="N22" s="277"/>
      <c r="O22" s="276"/>
    </row>
    <row r="23" spans="2:15" ht="15" thickBot="1">
      <c r="B23" s="340">
        <v>14</v>
      </c>
      <c r="C23" s="328"/>
      <c r="D23" s="328"/>
      <c r="E23" s="340" t="s">
        <v>578</v>
      </c>
      <c r="F23" s="460" t="s">
        <v>17</v>
      </c>
      <c r="G23" s="460" t="s">
        <v>32</v>
      </c>
      <c r="H23" s="244" t="s">
        <v>19</v>
      </c>
      <c r="I23" s="238">
        <v>2640</v>
      </c>
      <c r="J23" s="329"/>
      <c r="K23" s="329"/>
      <c r="L23" s="235"/>
      <c r="M23" s="276"/>
      <c r="N23" s="277"/>
      <c r="O23" s="276"/>
    </row>
    <row r="24" spans="2:15" ht="21" thickBot="1">
      <c r="B24" s="227">
        <v>15</v>
      </c>
      <c r="C24" s="438"/>
      <c r="D24" s="438"/>
      <c r="E24" s="461" t="s">
        <v>675</v>
      </c>
      <c r="F24" s="462" t="s">
        <v>676</v>
      </c>
      <c r="G24" s="463" t="s">
        <v>677</v>
      </c>
      <c r="H24" s="251" t="s">
        <v>19</v>
      </c>
      <c r="I24" s="232">
        <v>800</v>
      </c>
      <c r="J24" s="438"/>
      <c r="K24" s="438"/>
      <c r="L24" s="260"/>
      <c r="M24" s="276"/>
      <c r="N24" s="277"/>
      <c r="O24" s="276"/>
    </row>
    <row r="25" spans="2:15" ht="15" thickBot="1">
      <c r="B25" s="112">
        <v>16</v>
      </c>
      <c r="C25" s="324"/>
      <c r="D25" s="324"/>
      <c r="E25" s="83" t="s">
        <v>376</v>
      </c>
      <c r="F25" s="97" t="s">
        <v>17</v>
      </c>
      <c r="G25" s="131" t="s">
        <v>83</v>
      </c>
      <c r="H25" s="97" t="s">
        <v>19</v>
      </c>
      <c r="I25" s="97">
        <v>1080</v>
      </c>
      <c r="J25" s="324"/>
      <c r="K25" s="325"/>
      <c r="L25" s="132"/>
      <c r="M25" s="276"/>
      <c r="N25" s="277"/>
      <c r="O25" s="276"/>
    </row>
    <row r="26" spans="2:15" ht="15" thickBot="1">
      <c r="B26" s="340">
        <v>17</v>
      </c>
      <c r="C26" s="328"/>
      <c r="D26" s="328"/>
      <c r="E26" s="340" t="s">
        <v>572</v>
      </c>
      <c r="F26" s="460" t="s">
        <v>17</v>
      </c>
      <c r="G26" s="460" t="s">
        <v>117</v>
      </c>
      <c r="H26" s="244" t="s">
        <v>19</v>
      </c>
      <c r="I26" s="238">
        <v>13000</v>
      </c>
      <c r="J26" s="329"/>
      <c r="K26" s="329"/>
      <c r="L26" s="235"/>
      <c r="M26" s="276"/>
      <c r="N26" s="277"/>
      <c r="O26" s="276"/>
    </row>
    <row r="27" spans="2:15" ht="15" thickBot="1">
      <c r="B27" s="340">
        <v>18</v>
      </c>
      <c r="C27" s="328"/>
      <c r="D27" s="328"/>
      <c r="E27" s="340" t="s">
        <v>579</v>
      </c>
      <c r="F27" s="460" t="s">
        <v>509</v>
      </c>
      <c r="G27" s="460" t="s">
        <v>580</v>
      </c>
      <c r="H27" s="244" t="s">
        <v>19</v>
      </c>
      <c r="I27" s="238">
        <v>80</v>
      </c>
      <c r="J27" s="329"/>
      <c r="K27" s="329"/>
      <c r="L27" s="235"/>
      <c r="M27" s="276"/>
      <c r="N27" s="277"/>
      <c r="O27" s="276"/>
    </row>
    <row r="28" spans="2:15" ht="41.4" thickBot="1">
      <c r="B28" s="307">
        <v>19</v>
      </c>
      <c r="C28" s="466"/>
      <c r="D28" s="466"/>
      <c r="E28" s="305" t="s">
        <v>505</v>
      </c>
      <c r="F28" s="305" t="s">
        <v>506</v>
      </c>
      <c r="G28" s="305" t="s">
        <v>507</v>
      </c>
      <c r="H28" s="306" t="s">
        <v>19</v>
      </c>
      <c r="I28" s="306">
        <v>20</v>
      </c>
      <c r="J28" s="307"/>
      <c r="K28" s="307"/>
      <c r="L28" s="308"/>
      <c r="M28" s="276"/>
      <c r="N28" s="277"/>
      <c r="O28" s="276"/>
    </row>
    <row r="29" spans="2:15" ht="21" thickBot="1">
      <c r="B29" s="149">
        <v>20</v>
      </c>
      <c r="C29" s="184"/>
      <c r="D29" s="184"/>
      <c r="E29" s="166" t="s">
        <v>508</v>
      </c>
      <c r="F29" s="166" t="s">
        <v>509</v>
      </c>
      <c r="G29" s="166" t="s">
        <v>507</v>
      </c>
      <c r="H29" s="153" t="s">
        <v>19</v>
      </c>
      <c r="I29" s="166">
        <v>20</v>
      </c>
      <c r="J29" s="154"/>
      <c r="K29" s="154"/>
      <c r="L29" s="155"/>
      <c r="M29" s="276"/>
      <c r="N29" s="277"/>
      <c r="O29" s="276"/>
    </row>
    <row r="30" spans="2:15" ht="21" thickBot="1">
      <c r="B30" s="112">
        <v>21</v>
      </c>
      <c r="C30" s="465"/>
      <c r="D30" s="327"/>
      <c r="E30" s="459" t="s">
        <v>298</v>
      </c>
      <c r="F30" s="459" t="s">
        <v>185</v>
      </c>
      <c r="G30" s="106" t="s">
        <v>97</v>
      </c>
      <c r="H30" s="97" t="s">
        <v>19</v>
      </c>
      <c r="I30" s="106">
        <v>20</v>
      </c>
      <c r="J30" s="106"/>
      <c r="K30" s="106"/>
      <c r="L30" s="112"/>
      <c r="M30" s="276"/>
      <c r="N30" s="277"/>
      <c r="O30" s="276"/>
    </row>
    <row r="31" spans="2:15" ht="15" thickBot="1">
      <c r="B31" s="340">
        <v>22</v>
      </c>
      <c r="C31" s="328"/>
      <c r="D31" s="328"/>
      <c r="E31" s="340" t="s">
        <v>669</v>
      </c>
      <c r="F31" s="238" t="s">
        <v>42</v>
      </c>
      <c r="G31" s="238" t="s">
        <v>670</v>
      </c>
      <c r="H31" s="251" t="s">
        <v>19</v>
      </c>
      <c r="I31" s="238">
        <v>19000</v>
      </c>
      <c r="J31" s="329"/>
      <c r="K31" s="329"/>
      <c r="L31" s="235"/>
      <c r="M31" s="276"/>
      <c r="N31" s="277"/>
      <c r="O31" s="276"/>
    </row>
    <row r="32" spans="2:15" ht="21" thickBot="1">
      <c r="B32" s="340">
        <v>23</v>
      </c>
      <c r="C32" s="328"/>
      <c r="D32" s="328"/>
      <c r="E32" s="340" t="s">
        <v>569</v>
      </c>
      <c r="F32" s="460" t="s">
        <v>570</v>
      </c>
      <c r="G32" s="460" t="s">
        <v>571</v>
      </c>
      <c r="H32" s="244" t="s">
        <v>19</v>
      </c>
      <c r="I32" s="238">
        <v>200</v>
      </c>
      <c r="J32" s="329"/>
      <c r="K32" s="329"/>
      <c r="L32" s="235"/>
      <c r="M32" s="276"/>
      <c r="N32" s="277"/>
      <c r="O32" s="276"/>
    </row>
    <row r="33" spans="2:15" ht="20.399999999999999">
      <c r="B33" s="467">
        <v>24</v>
      </c>
      <c r="C33" s="468"/>
      <c r="D33" s="468"/>
      <c r="E33" s="225" t="s">
        <v>378</v>
      </c>
      <c r="F33" s="464" t="s">
        <v>379</v>
      </c>
      <c r="G33" s="312" t="s">
        <v>380</v>
      </c>
      <c r="H33" s="464" t="s">
        <v>19</v>
      </c>
      <c r="I33" s="464">
        <v>40</v>
      </c>
      <c r="J33" s="468"/>
      <c r="K33" s="469"/>
      <c r="L33" s="313"/>
      <c r="M33" s="297"/>
      <c r="N33" s="298"/>
      <c r="O33" s="297"/>
    </row>
    <row r="34" spans="2:15" ht="15" thickBot="1">
      <c r="B34" s="340">
        <v>25</v>
      </c>
      <c r="C34" s="328"/>
      <c r="D34" s="328"/>
      <c r="E34" s="340" t="s">
        <v>672</v>
      </c>
      <c r="F34" s="238" t="s">
        <v>17</v>
      </c>
      <c r="G34" s="238" t="s">
        <v>49</v>
      </c>
      <c r="H34" s="251" t="s">
        <v>19</v>
      </c>
      <c r="I34" s="238">
        <v>112</v>
      </c>
      <c r="J34" s="329"/>
      <c r="K34" s="329"/>
      <c r="L34" s="235"/>
      <c r="M34" s="276"/>
      <c r="N34" s="277"/>
      <c r="O34" s="276"/>
    </row>
    <row r="35" spans="2:15" ht="15" customHeight="1" thickBot="1">
      <c r="B35" s="340">
        <v>26</v>
      </c>
      <c r="C35" s="328"/>
      <c r="D35" s="328"/>
      <c r="E35" s="340" t="s">
        <v>252</v>
      </c>
      <c r="F35" s="460" t="s">
        <v>105</v>
      </c>
      <c r="G35" s="460" t="s">
        <v>290</v>
      </c>
      <c r="H35" s="244" t="s">
        <v>19</v>
      </c>
      <c r="I35" s="238">
        <v>150</v>
      </c>
      <c r="J35" s="329"/>
      <c r="K35" s="329"/>
      <c r="L35" s="235"/>
      <c r="M35" s="276"/>
      <c r="N35" s="277"/>
      <c r="O35" s="276"/>
    </row>
    <row r="36" spans="2:15" ht="15" thickBot="1">
      <c r="B36" s="470">
        <v>27</v>
      </c>
      <c r="C36" s="471"/>
      <c r="D36" s="471"/>
      <c r="E36" s="193" t="s">
        <v>511</v>
      </c>
      <c r="F36" s="193" t="s">
        <v>17</v>
      </c>
      <c r="G36" s="193" t="s">
        <v>43</v>
      </c>
      <c r="H36" s="193" t="s">
        <v>19</v>
      </c>
      <c r="I36" s="193"/>
      <c r="J36" s="471"/>
      <c r="K36" s="471"/>
      <c r="L36" s="309"/>
      <c r="M36" s="310"/>
      <c r="N36" s="311"/>
      <c r="O36" s="310"/>
    </row>
    <row r="37" spans="2:15" ht="41.4" thickBot="1">
      <c r="B37" s="472">
        <v>28</v>
      </c>
      <c r="C37" s="473"/>
      <c r="D37" s="473"/>
      <c r="E37" s="81" t="s">
        <v>252</v>
      </c>
      <c r="F37" s="81" t="s">
        <v>253</v>
      </c>
      <c r="G37" s="81" t="s">
        <v>254</v>
      </c>
      <c r="H37" s="24" t="s">
        <v>19</v>
      </c>
      <c r="I37" s="75">
        <v>600</v>
      </c>
      <c r="J37" s="473"/>
      <c r="K37" s="337"/>
      <c r="L37" s="64"/>
      <c r="M37" s="276"/>
      <c r="N37" s="277"/>
      <c r="O37" s="276"/>
    </row>
    <row r="38" spans="2:15" ht="31.2" thickBot="1">
      <c r="B38" s="472">
        <v>29</v>
      </c>
      <c r="C38" s="473"/>
      <c r="D38" s="473"/>
      <c r="E38" s="81" t="s">
        <v>252</v>
      </c>
      <c r="F38" s="81" t="s">
        <v>256</v>
      </c>
      <c r="G38" s="81" t="s">
        <v>255</v>
      </c>
      <c r="H38" s="24" t="s">
        <v>19</v>
      </c>
      <c r="I38" s="75">
        <v>140</v>
      </c>
      <c r="J38" s="473"/>
      <c r="K38" s="337"/>
      <c r="L38" s="64"/>
      <c r="M38" s="276"/>
      <c r="N38" s="277"/>
      <c r="O38" s="276"/>
    </row>
    <row r="39" spans="2:15" ht="21" thickBot="1">
      <c r="B39" s="112">
        <v>30</v>
      </c>
      <c r="C39" s="324"/>
      <c r="D39" s="324"/>
      <c r="E39" s="83" t="s">
        <v>399</v>
      </c>
      <c r="F39" s="97" t="s">
        <v>400</v>
      </c>
      <c r="G39" s="131" t="s">
        <v>43</v>
      </c>
      <c r="H39" s="97" t="s">
        <v>19</v>
      </c>
      <c r="I39" s="97">
        <v>2100</v>
      </c>
      <c r="J39" s="324"/>
      <c r="K39" s="325"/>
      <c r="L39" s="132"/>
      <c r="M39" s="276"/>
      <c r="N39" s="277"/>
      <c r="O39" s="276"/>
    </row>
    <row r="40" spans="2:15" ht="31.2" thickBot="1">
      <c r="B40" s="7">
        <v>31</v>
      </c>
      <c r="C40" s="16"/>
      <c r="D40" s="14"/>
      <c r="E40" s="9" t="s">
        <v>44</v>
      </c>
      <c r="F40" s="9" t="s">
        <v>17</v>
      </c>
      <c r="G40" s="9" t="s">
        <v>45</v>
      </c>
      <c r="H40" s="9" t="s">
        <v>19</v>
      </c>
      <c r="I40" s="9">
        <v>4</v>
      </c>
      <c r="J40" s="15"/>
      <c r="K40" s="15"/>
      <c r="L40" s="7"/>
      <c r="M40" s="276"/>
      <c r="N40" s="277"/>
      <c r="O40" s="276"/>
    </row>
    <row r="41" spans="2:15" ht="33.75" customHeight="1" thickBot="1">
      <c r="B41" s="472">
        <v>32</v>
      </c>
      <c r="C41" s="473"/>
      <c r="D41" s="473"/>
      <c r="E41" s="81" t="s">
        <v>242</v>
      </c>
      <c r="F41" s="81" t="s">
        <v>78</v>
      </c>
      <c r="G41" s="81" t="s">
        <v>243</v>
      </c>
      <c r="H41" s="24" t="s">
        <v>19</v>
      </c>
      <c r="I41" s="75">
        <v>50</v>
      </c>
      <c r="J41" s="473"/>
      <c r="K41" s="337"/>
      <c r="L41" s="64"/>
      <c r="M41" s="276"/>
      <c r="N41" s="277"/>
      <c r="O41" s="276"/>
    </row>
    <row r="42" spans="2:15" ht="41.4" thickBot="1">
      <c r="B42" s="472">
        <v>33</v>
      </c>
      <c r="C42" s="474"/>
      <c r="D42" s="473"/>
      <c r="E42" s="81" t="s">
        <v>247</v>
      </c>
      <c r="F42" s="81" t="s">
        <v>249</v>
      </c>
      <c r="G42" s="81" t="s">
        <v>248</v>
      </c>
      <c r="H42" s="24" t="s">
        <v>19</v>
      </c>
      <c r="I42" s="75">
        <v>100</v>
      </c>
      <c r="J42" s="473"/>
      <c r="K42" s="337"/>
      <c r="L42" s="64"/>
      <c r="M42" s="276"/>
      <c r="N42" s="277"/>
      <c r="O42" s="276"/>
    </row>
    <row r="43" spans="2:15" ht="15" thickBot="1">
      <c r="B43" s="340">
        <v>34</v>
      </c>
      <c r="C43" s="328"/>
      <c r="D43" s="328"/>
      <c r="E43" s="340" t="s">
        <v>576</v>
      </c>
      <c r="F43" s="460" t="s">
        <v>17</v>
      </c>
      <c r="G43" s="460" t="s">
        <v>31</v>
      </c>
      <c r="H43" s="244" t="s">
        <v>19</v>
      </c>
      <c r="I43" s="238">
        <v>11200</v>
      </c>
      <c r="J43" s="329"/>
      <c r="K43" s="329"/>
      <c r="L43" s="235"/>
      <c r="M43" s="276"/>
      <c r="N43" s="277"/>
      <c r="O43" s="276"/>
    </row>
    <row r="44" spans="2:15" ht="21" thickBot="1">
      <c r="B44" s="112">
        <v>35</v>
      </c>
      <c r="C44" s="126"/>
      <c r="D44" s="126"/>
      <c r="E44" s="126" t="s">
        <v>753</v>
      </c>
      <c r="F44" s="126" t="s">
        <v>78</v>
      </c>
      <c r="G44" s="126" t="s">
        <v>318</v>
      </c>
      <c r="H44" s="126" t="s">
        <v>19</v>
      </c>
      <c r="I44" s="126">
        <v>14000</v>
      </c>
      <c r="J44" s="126"/>
      <c r="K44" s="127"/>
      <c r="L44" s="127"/>
      <c r="M44" s="276"/>
      <c r="N44" s="277"/>
      <c r="O44" s="276"/>
    </row>
    <row r="45" spans="2:15" ht="15" thickBot="1">
      <c r="B45" s="154">
        <v>36</v>
      </c>
      <c r="C45" s="184"/>
      <c r="D45" s="184"/>
      <c r="E45" s="172" t="s">
        <v>504</v>
      </c>
      <c r="F45" s="172" t="s">
        <v>17</v>
      </c>
      <c r="G45" s="172" t="s">
        <v>31</v>
      </c>
      <c r="H45" s="166" t="s">
        <v>19</v>
      </c>
      <c r="I45" s="166">
        <v>8064</v>
      </c>
      <c r="J45" s="154"/>
      <c r="K45" s="154"/>
      <c r="L45" s="154"/>
      <c r="M45" s="276"/>
      <c r="N45" s="277"/>
      <c r="O45" s="276"/>
    </row>
    <row r="46" spans="2:15" ht="21" thickBot="1">
      <c r="B46" s="112">
        <v>37</v>
      </c>
      <c r="C46" s="324"/>
      <c r="D46" s="324"/>
      <c r="E46" s="83" t="s">
        <v>420</v>
      </c>
      <c r="F46" s="97" t="s">
        <v>421</v>
      </c>
      <c r="G46" s="131" t="s">
        <v>422</v>
      </c>
      <c r="H46" s="97" t="s">
        <v>19</v>
      </c>
      <c r="I46" s="97">
        <v>5000</v>
      </c>
      <c r="J46" s="324"/>
      <c r="K46" s="325"/>
      <c r="L46" s="132"/>
      <c r="M46" s="276"/>
      <c r="N46" s="277"/>
      <c r="O46" s="276"/>
    </row>
    <row r="47" spans="2:15" ht="15" thickBot="1">
      <c r="B47" s="112">
        <v>38</v>
      </c>
      <c r="C47" s="324"/>
      <c r="D47" s="324"/>
      <c r="E47" s="83" t="s">
        <v>382</v>
      </c>
      <c r="F47" s="97" t="s">
        <v>17</v>
      </c>
      <c r="G47" s="131" t="s">
        <v>117</v>
      </c>
      <c r="H47" s="97" t="s">
        <v>19</v>
      </c>
      <c r="I47" s="97">
        <v>300</v>
      </c>
      <c r="J47" s="324"/>
      <c r="K47" s="325"/>
      <c r="L47" s="132"/>
      <c r="M47" s="276"/>
      <c r="N47" s="277"/>
      <c r="O47" s="276"/>
    </row>
    <row r="48" spans="2:15" ht="15" thickBot="1">
      <c r="B48" s="7">
        <v>39</v>
      </c>
      <c r="C48" s="14"/>
      <c r="D48" s="8"/>
      <c r="E48" s="19" t="s">
        <v>91</v>
      </c>
      <c r="F48" s="19" t="s">
        <v>17</v>
      </c>
      <c r="G48" s="9" t="s">
        <v>92</v>
      </c>
      <c r="H48" s="11" t="s">
        <v>19</v>
      </c>
      <c r="I48" s="9">
        <v>1200</v>
      </c>
      <c r="J48" s="9"/>
      <c r="K48" s="9"/>
      <c r="L48" s="7"/>
      <c r="M48" s="276"/>
      <c r="N48" s="277"/>
      <c r="O48" s="276"/>
    </row>
    <row r="49" spans="1:15" ht="21" thickBot="1">
      <c r="B49" s="43">
        <v>40</v>
      </c>
      <c r="C49" s="330"/>
      <c r="D49" s="330"/>
      <c r="E49" s="24" t="s">
        <v>126</v>
      </c>
      <c r="F49" s="24" t="s">
        <v>127</v>
      </c>
      <c r="G49" s="24" t="s">
        <v>92</v>
      </c>
      <c r="H49" s="24" t="s">
        <v>19</v>
      </c>
      <c r="I49" s="24">
        <v>800</v>
      </c>
      <c r="J49" s="330"/>
      <c r="K49" s="334"/>
      <c r="L49" s="26"/>
      <c r="M49" s="276"/>
      <c r="N49" s="277"/>
      <c r="O49" s="276"/>
    </row>
    <row r="50" spans="1:15" ht="15" thickBot="1">
      <c r="B50" s="112">
        <v>41</v>
      </c>
      <c r="C50" s="324"/>
      <c r="D50" s="324"/>
      <c r="E50" s="83" t="s">
        <v>429</v>
      </c>
      <c r="F50" s="97" t="s">
        <v>17</v>
      </c>
      <c r="G50" s="136" t="s">
        <v>290</v>
      </c>
      <c r="H50" s="97" t="s">
        <v>19</v>
      </c>
      <c r="I50" s="97">
        <v>7000</v>
      </c>
      <c r="J50" s="324"/>
      <c r="K50" s="325"/>
      <c r="L50" s="132"/>
      <c r="M50" s="276"/>
      <c r="N50" s="277"/>
      <c r="O50" s="276"/>
    </row>
    <row r="51" spans="1:15" ht="15" thickBot="1">
      <c r="B51" s="112">
        <v>42</v>
      </c>
      <c r="C51" s="324"/>
      <c r="D51" s="324"/>
      <c r="E51" s="83" t="s">
        <v>387</v>
      </c>
      <c r="F51" s="97" t="s">
        <v>17</v>
      </c>
      <c r="G51" s="131" t="s">
        <v>388</v>
      </c>
      <c r="H51" s="97" t="s">
        <v>19</v>
      </c>
      <c r="I51" s="97">
        <v>112</v>
      </c>
      <c r="J51" s="324"/>
      <c r="K51" s="325"/>
      <c r="L51" s="132"/>
      <c r="M51" s="276"/>
      <c r="N51" s="277"/>
      <c r="O51" s="276"/>
    </row>
    <row r="52" spans="1:15" ht="15" thickBot="1">
      <c r="B52" s="472">
        <v>43</v>
      </c>
      <c r="C52" s="473"/>
      <c r="D52" s="473"/>
      <c r="E52" s="81" t="s">
        <v>234</v>
      </c>
      <c r="F52" s="81" t="s">
        <v>235</v>
      </c>
      <c r="G52" s="81" t="s">
        <v>236</v>
      </c>
      <c r="H52" s="24" t="s">
        <v>19</v>
      </c>
      <c r="I52" s="75">
        <v>440</v>
      </c>
      <c r="J52" s="473"/>
      <c r="K52" s="337"/>
      <c r="L52" s="64"/>
      <c r="M52" s="276"/>
      <c r="N52" s="277"/>
      <c r="O52" s="276"/>
    </row>
    <row r="53" spans="1:15" ht="15" thickBot="1">
      <c r="B53" s="112">
        <v>44</v>
      </c>
      <c r="C53" s="324"/>
      <c r="D53" s="324"/>
      <c r="E53" s="83" t="s">
        <v>389</v>
      </c>
      <c r="F53" s="97" t="s">
        <v>17</v>
      </c>
      <c r="G53" s="131" t="s">
        <v>390</v>
      </c>
      <c r="H53" s="97" t="s">
        <v>19</v>
      </c>
      <c r="I53" s="97">
        <v>1344</v>
      </c>
      <c r="J53" s="324"/>
      <c r="K53" s="325"/>
      <c r="L53" s="132"/>
      <c r="M53" s="276"/>
      <c r="N53" s="277"/>
      <c r="O53" s="276"/>
    </row>
    <row r="54" spans="1:15" ht="31.2" thickBot="1">
      <c r="B54" s="112">
        <v>45</v>
      </c>
      <c r="C54" s="324"/>
      <c r="D54" s="324"/>
      <c r="E54" s="83" t="s">
        <v>426</v>
      </c>
      <c r="F54" s="97" t="s">
        <v>427</v>
      </c>
      <c r="G54" s="136" t="s">
        <v>428</v>
      </c>
      <c r="H54" s="97" t="s">
        <v>19</v>
      </c>
      <c r="I54" s="97">
        <v>3000</v>
      </c>
      <c r="J54" s="324"/>
      <c r="K54" s="325"/>
      <c r="L54" s="132"/>
      <c r="M54" s="276"/>
      <c r="N54" s="277"/>
      <c r="O54" s="276"/>
    </row>
    <row r="55" spans="1:15" ht="21" thickBot="1">
      <c r="B55" s="149">
        <v>46</v>
      </c>
      <c r="C55" s="326"/>
      <c r="D55" s="184"/>
      <c r="E55" s="153" t="s">
        <v>489</v>
      </c>
      <c r="F55" s="153" t="s">
        <v>17</v>
      </c>
      <c r="G55" s="153" t="s">
        <v>490</v>
      </c>
      <c r="H55" s="153" t="s">
        <v>19</v>
      </c>
      <c r="I55" s="153">
        <v>8000</v>
      </c>
      <c r="J55" s="187"/>
      <c r="K55" s="326"/>
      <c r="L55" s="188"/>
      <c r="M55" s="276"/>
      <c r="N55" s="277"/>
      <c r="O55" s="276"/>
    </row>
    <row r="56" spans="1:15" ht="22.5" customHeight="1" thickBot="1">
      <c r="B56" s="340">
        <v>47</v>
      </c>
      <c r="C56" s="328"/>
      <c r="D56" s="328"/>
      <c r="E56" s="340" t="s">
        <v>575</v>
      </c>
      <c r="F56" s="460" t="s">
        <v>169</v>
      </c>
      <c r="G56" s="460" t="s">
        <v>55</v>
      </c>
      <c r="H56" s="244" t="s">
        <v>19</v>
      </c>
      <c r="I56" s="238">
        <v>4</v>
      </c>
      <c r="J56" s="329"/>
      <c r="K56" s="329"/>
      <c r="L56" s="235"/>
      <c r="M56" s="276"/>
      <c r="N56" s="277"/>
      <c r="O56" s="276"/>
    </row>
    <row r="57" spans="1:15" ht="31.2" thickBot="1">
      <c r="B57" s="340">
        <v>48</v>
      </c>
      <c r="C57" s="328"/>
      <c r="D57" s="328"/>
      <c r="E57" s="340" t="s">
        <v>563</v>
      </c>
      <c r="F57" s="460" t="s">
        <v>564</v>
      </c>
      <c r="G57" s="460" t="s">
        <v>246</v>
      </c>
      <c r="H57" s="244" t="s">
        <v>19</v>
      </c>
      <c r="I57" s="238">
        <v>4</v>
      </c>
      <c r="J57" s="329"/>
      <c r="K57" s="329"/>
      <c r="L57" s="7"/>
      <c r="M57" s="276"/>
      <c r="N57" s="277"/>
      <c r="O57" s="276"/>
    </row>
    <row r="58" spans="1:15" ht="21" thickBot="1">
      <c r="B58" s="227">
        <v>49</v>
      </c>
      <c r="C58" s="227"/>
      <c r="D58" s="227"/>
      <c r="E58" s="262" t="s">
        <v>628</v>
      </c>
      <c r="F58" s="227" t="s">
        <v>629</v>
      </c>
      <c r="G58" s="227" t="s">
        <v>630</v>
      </c>
      <c r="H58" s="227" t="s">
        <v>19</v>
      </c>
      <c r="I58" s="227">
        <v>60</v>
      </c>
      <c r="J58" s="227"/>
      <c r="K58" s="227"/>
      <c r="L58" s="263"/>
      <c r="M58" s="276"/>
      <c r="N58" s="277"/>
      <c r="O58" s="276"/>
    </row>
    <row r="59" spans="1:15" ht="143.4" thickBot="1">
      <c r="A59" s="171"/>
      <c r="B59" s="164">
        <v>50</v>
      </c>
      <c r="C59" s="171"/>
      <c r="D59" s="150"/>
      <c r="E59" s="166" t="s">
        <v>452</v>
      </c>
      <c r="F59" s="166" t="s">
        <v>142</v>
      </c>
      <c r="G59" s="167" t="s">
        <v>453</v>
      </c>
      <c r="H59" s="168" t="s">
        <v>19</v>
      </c>
      <c r="I59" s="167">
        <v>3840</v>
      </c>
      <c r="J59" s="167"/>
      <c r="K59" s="167"/>
      <c r="L59" s="154"/>
      <c r="M59" s="70"/>
      <c r="N59" s="59"/>
      <c r="O59" s="70"/>
    </row>
    <row r="60" spans="1:15" ht="15.75" customHeight="1" thickBot="1">
      <c r="B60" s="630" t="s">
        <v>162</v>
      </c>
      <c r="C60" s="631"/>
      <c r="D60" s="631"/>
      <c r="E60" s="631"/>
      <c r="F60" s="631"/>
      <c r="G60" s="631"/>
      <c r="H60" s="631"/>
      <c r="I60" s="631"/>
      <c r="J60" s="631"/>
      <c r="K60" s="631"/>
      <c r="L60" s="632"/>
      <c r="M60" s="219"/>
      <c r="N60" s="220"/>
      <c r="O60" s="219"/>
    </row>
    <row r="61" spans="1:15">
      <c r="B61" s="45" t="s">
        <v>217</v>
      </c>
      <c r="M61" s="123"/>
    </row>
    <row r="62" spans="1:15">
      <c r="B62" s="100" t="s">
        <v>218</v>
      </c>
    </row>
    <row r="63" spans="1:15">
      <c r="B63" s="610"/>
      <c r="C63" s="610"/>
      <c r="D63" s="610"/>
      <c r="E63" s="610"/>
      <c r="F63" s="610"/>
      <c r="G63" s="610"/>
      <c r="H63" s="610"/>
      <c r="I63" s="610"/>
      <c r="J63" s="610"/>
      <c r="K63" s="610"/>
      <c r="L63" s="610"/>
      <c r="M63" s="610"/>
    </row>
    <row r="65" spans="2:13">
      <c r="B65" s="599"/>
      <c r="C65" s="599"/>
      <c r="D65" s="599"/>
      <c r="E65" s="599"/>
      <c r="F65" s="599"/>
      <c r="G65" s="599"/>
      <c r="H65" s="599"/>
      <c r="I65" s="599"/>
      <c r="J65" s="599"/>
      <c r="K65" s="599"/>
      <c r="L65" s="47"/>
      <c r="M65" s="47"/>
    </row>
  </sheetData>
  <mergeCells count="7">
    <mergeCell ref="B65:K65"/>
    <mergeCell ref="B63:M63"/>
    <mergeCell ref="B3:C3"/>
    <mergeCell ref="D3:N6"/>
    <mergeCell ref="B4:C4"/>
    <mergeCell ref="B7:O7"/>
    <mergeCell ref="B60:L60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960F-0157-40F6-AAC8-71332DF88D6C}">
  <dimension ref="B3:O31"/>
  <sheetViews>
    <sheetView workbookViewId="0">
      <selection activeCell="B3" sqref="B3:C3"/>
    </sheetView>
  </sheetViews>
  <sheetFormatPr defaultRowHeight="14.4"/>
  <cols>
    <col min="5" max="5" width="20" customWidth="1"/>
    <col min="6" max="6" width="12.5546875" customWidth="1"/>
    <col min="13" max="13" width="11.88671875" customWidth="1"/>
    <col min="15" max="15" width="12.1093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754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24.75" customHeight="1" thickBot="1">
      <c r="B7" s="607" t="s">
        <v>755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15" thickBot="1">
      <c r="B10" s="373">
        <v>1</v>
      </c>
      <c r="C10" s="374"/>
      <c r="D10" s="374"/>
      <c r="E10" s="379" t="s">
        <v>54</v>
      </c>
      <c r="F10" s="379" t="s">
        <v>46</v>
      </c>
      <c r="G10" s="379" t="s">
        <v>55</v>
      </c>
      <c r="H10" s="379" t="s">
        <v>19</v>
      </c>
      <c r="I10" s="379">
        <v>4</v>
      </c>
      <c r="J10" s="437"/>
      <c r="K10" s="437"/>
      <c r="L10" s="373"/>
      <c r="M10" s="380"/>
      <c r="N10" s="381"/>
      <c r="O10" s="380"/>
    </row>
    <row r="11" spans="2:15" ht="15" thickBot="1">
      <c r="B11" s="394">
        <v>2</v>
      </c>
      <c r="C11" s="422"/>
      <c r="D11" s="422"/>
      <c r="E11" s="398" t="s">
        <v>430</v>
      </c>
      <c r="F11" s="116" t="s">
        <v>17</v>
      </c>
      <c r="G11" s="436" t="s">
        <v>43</v>
      </c>
      <c r="H11" s="116" t="s">
        <v>19</v>
      </c>
      <c r="I11" s="116">
        <v>1200</v>
      </c>
      <c r="J11" s="422"/>
      <c r="K11" s="423"/>
      <c r="L11" s="400"/>
      <c r="M11" s="380"/>
      <c r="N11" s="381"/>
      <c r="O11" s="380"/>
    </row>
    <row r="12" spans="2:15" ht="15" thickBot="1">
      <c r="B12" s="242">
        <v>3</v>
      </c>
      <c r="C12" s="434"/>
      <c r="D12" s="434"/>
      <c r="E12" s="266" t="s">
        <v>598</v>
      </c>
      <c r="F12" s="258" t="s">
        <v>17</v>
      </c>
      <c r="G12" s="259" t="s">
        <v>386</v>
      </c>
      <c r="H12" s="413" t="s">
        <v>19</v>
      </c>
      <c r="I12" s="231">
        <v>3000</v>
      </c>
      <c r="J12" s="434"/>
      <c r="K12" s="434"/>
      <c r="L12" s="442"/>
      <c r="M12" s="380"/>
      <c r="N12" s="381"/>
      <c r="O12" s="380"/>
    </row>
    <row r="13" spans="2:15" ht="15" thickBot="1">
      <c r="B13" s="243">
        <v>4</v>
      </c>
      <c r="C13" s="416"/>
      <c r="D13" s="416"/>
      <c r="E13" s="242" t="s">
        <v>557</v>
      </c>
      <c r="F13" s="239" t="s">
        <v>17</v>
      </c>
      <c r="G13" s="239" t="s">
        <v>92</v>
      </c>
      <c r="H13" s="231" t="s">
        <v>19</v>
      </c>
      <c r="I13" s="231">
        <v>2000</v>
      </c>
      <c r="J13" s="435"/>
      <c r="K13" s="254"/>
      <c r="L13" s="387"/>
      <c r="M13" s="380"/>
      <c r="N13" s="381"/>
      <c r="O13" s="380"/>
    </row>
    <row r="14" spans="2:15" ht="15" thickBot="1">
      <c r="B14" s="243">
        <v>5</v>
      </c>
      <c r="C14" s="416"/>
      <c r="D14" s="416"/>
      <c r="E14" s="243" t="s">
        <v>296</v>
      </c>
      <c r="F14" s="239" t="s">
        <v>17</v>
      </c>
      <c r="G14" s="239" t="s">
        <v>297</v>
      </c>
      <c r="H14" s="231" t="s">
        <v>19</v>
      </c>
      <c r="I14" s="239">
        <v>112</v>
      </c>
      <c r="J14" s="254"/>
      <c r="K14" s="254"/>
      <c r="L14" s="387"/>
      <c r="M14" s="380"/>
      <c r="N14" s="381"/>
      <c r="O14" s="380"/>
    </row>
    <row r="15" spans="2:15" ht="41.4" thickBot="1">
      <c r="B15" s="373">
        <v>6</v>
      </c>
      <c r="C15" s="375"/>
      <c r="D15" s="375"/>
      <c r="E15" s="379" t="s">
        <v>20</v>
      </c>
      <c r="F15" s="379" t="s">
        <v>21</v>
      </c>
      <c r="G15" s="401" t="s">
        <v>22</v>
      </c>
      <c r="H15" s="379" t="s">
        <v>23</v>
      </c>
      <c r="I15" s="379">
        <v>2</v>
      </c>
      <c r="J15" s="373">
        <v>1</v>
      </c>
      <c r="K15" s="373">
        <v>2</v>
      </c>
      <c r="L15" s="373"/>
      <c r="M15" s="380"/>
      <c r="N15" s="381"/>
      <c r="O15" s="380"/>
    </row>
    <row r="16" spans="2:15" ht="15" thickBot="1">
      <c r="B16" s="414">
        <v>7</v>
      </c>
      <c r="C16" s="415"/>
      <c r="D16" s="415"/>
      <c r="E16" s="397" t="s">
        <v>231</v>
      </c>
      <c r="F16" s="397" t="s">
        <v>17</v>
      </c>
      <c r="G16" s="397" t="s">
        <v>92</v>
      </c>
      <c r="H16" s="382" t="s">
        <v>19</v>
      </c>
      <c r="I16" s="397">
        <v>1920</v>
      </c>
      <c r="J16" s="384"/>
      <c r="K16" s="384"/>
      <c r="L16" s="439"/>
      <c r="M16" s="380"/>
      <c r="N16" s="381"/>
      <c r="O16" s="380"/>
    </row>
    <row r="17" spans="2:15" ht="15" thickBot="1">
      <c r="B17" s="373">
        <v>8</v>
      </c>
      <c r="C17" s="374"/>
      <c r="D17" s="374"/>
      <c r="E17" s="379" t="s">
        <v>56</v>
      </c>
      <c r="F17" s="379" t="s">
        <v>57</v>
      </c>
      <c r="G17" s="379" t="s">
        <v>55</v>
      </c>
      <c r="H17" s="379" t="s">
        <v>19</v>
      </c>
      <c r="I17" s="379">
        <v>2</v>
      </c>
      <c r="J17" s="437"/>
      <c r="K17" s="437"/>
      <c r="L17" s="373"/>
      <c r="M17" s="380"/>
      <c r="N17" s="381"/>
      <c r="O17" s="380"/>
    </row>
    <row r="18" spans="2:15" ht="15" thickBot="1">
      <c r="B18" s="394">
        <v>9</v>
      </c>
      <c r="C18" s="395"/>
      <c r="D18" s="395"/>
      <c r="E18" s="395" t="s">
        <v>340</v>
      </c>
      <c r="F18" s="395" t="s">
        <v>17</v>
      </c>
      <c r="G18" s="395" t="s">
        <v>341</v>
      </c>
      <c r="H18" s="395" t="s">
        <v>19</v>
      </c>
      <c r="I18" s="395">
        <v>768</v>
      </c>
      <c r="J18" s="395"/>
      <c r="K18" s="396"/>
      <c r="L18" s="396"/>
      <c r="M18" s="380"/>
      <c r="N18" s="381"/>
      <c r="O18" s="380"/>
    </row>
    <row r="19" spans="2:15" ht="15" thickBot="1">
      <c r="B19" s="243">
        <v>10</v>
      </c>
      <c r="C19" s="416"/>
      <c r="D19" s="416"/>
      <c r="E19" s="243" t="s">
        <v>340</v>
      </c>
      <c r="F19" s="239" t="s">
        <v>17</v>
      </c>
      <c r="G19" s="239" t="s">
        <v>100</v>
      </c>
      <c r="H19" s="386" t="s">
        <v>19</v>
      </c>
      <c r="I19" s="239">
        <v>256</v>
      </c>
      <c r="J19" s="254"/>
      <c r="K19" s="254"/>
      <c r="L19" s="387"/>
      <c r="M19" s="380"/>
      <c r="N19" s="381"/>
      <c r="O19" s="380"/>
    </row>
    <row r="20" spans="2:15" ht="21" thickBot="1">
      <c r="B20" s="394">
        <v>11</v>
      </c>
      <c r="C20" s="395"/>
      <c r="D20" s="395"/>
      <c r="E20" s="395" t="s">
        <v>348</v>
      </c>
      <c r="F20" s="395" t="s">
        <v>349</v>
      </c>
      <c r="G20" s="395" t="s">
        <v>350</v>
      </c>
      <c r="H20" s="395" t="s">
        <v>19</v>
      </c>
      <c r="I20" s="395">
        <v>160</v>
      </c>
      <c r="J20" s="395"/>
      <c r="K20" s="396"/>
      <c r="L20" s="396"/>
      <c r="M20" s="380"/>
      <c r="N20" s="381"/>
      <c r="O20" s="380"/>
    </row>
    <row r="21" spans="2:15" ht="21" thickBot="1">
      <c r="B21" s="243">
        <v>12</v>
      </c>
      <c r="C21" s="416"/>
      <c r="D21" s="416"/>
      <c r="E21" s="243" t="s">
        <v>666</v>
      </c>
      <c r="F21" s="239" t="s">
        <v>349</v>
      </c>
      <c r="G21" s="239" t="s">
        <v>667</v>
      </c>
      <c r="H21" s="386" t="s">
        <v>19</v>
      </c>
      <c r="I21" s="239">
        <v>280</v>
      </c>
      <c r="J21" s="254"/>
      <c r="K21" s="254"/>
      <c r="L21" s="387"/>
      <c r="M21" s="380"/>
      <c r="N21" s="381"/>
      <c r="O21" s="380"/>
    </row>
    <row r="22" spans="2:15" ht="15" thickBot="1">
      <c r="B22" s="440">
        <v>13</v>
      </c>
      <c r="C22" s="441"/>
      <c r="D22" s="415"/>
      <c r="E22" s="397" t="s">
        <v>495</v>
      </c>
      <c r="F22" s="397" t="s">
        <v>17</v>
      </c>
      <c r="G22" s="397" t="s">
        <v>100</v>
      </c>
      <c r="H22" s="397" t="s">
        <v>19</v>
      </c>
      <c r="I22" s="397">
        <v>4800</v>
      </c>
      <c r="J22" s="382"/>
      <c r="K22" s="382"/>
      <c r="L22" s="384"/>
      <c r="M22" s="380"/>
      <c r="N22" s="381"/>
      <c r="O22" s="380"/>
    </row>
    <row r="23" spans="2:15" ht="15" thickBot="1">
      <c r="B23" s="394">
        <v>14</v>
      </c>
      <c r="C23" s="395"/>
      <c r="D23" s="395"/>
      <c r="E23" s="395" t="s">
        <v>354</v>
      </c>
      <c r="F23" s="395" t="s">
        <v>17</v>
      </c>
      <c r="G23" s="395" t="s">
        <v>355</v>
      </c>
      <c r="H23" s="395" t="s">
        <v>19</v>
      </c>
      <c r="I23" s="395">
        <v>400</v>
      </c>
      <c r="J23" s="395"/>
      <c r="K23" s="396"/>
      <c r="L23" s="396"/>
      <c r="M23" s="380"/>
      <c r="N23" s="381"/>
      <c r="O23" s="380"/>
    </row>
    <row r="24" spans="2:15" ht="21" thickBot="1">
      <c r="B24" s="373">
        <v>15</v>
      </c>
      <c r="C24" s="375"/>
      <c r="D24" s="375"/>
      <c r="E24" s="379" t="s">
        <v>16</v>
      </c>
      <c r="F24" s="379" t="s">
        <v>17</v>
      </c>
      <c r="G24" s="401" t="s">
        <v>18</v>
      </c>
      <c r="H24" s="378" t="s">
        <v>19</v>
      </c>
      <c r="I24" s="379">
        <v>1200</v>
      </c>
      <c r="J24" s="373"/>
      <c r="K24" s="373"/>
      <c r="L24" s="373"/>
      <c r="M24" s="380"/>
      <c r="N24" s="381"/>
      <c r="O24" s="380"/>
    </row>
    <row r="25" spans="2:15" ht="21" thickBot="1">
      <c r="B25" s="373">
        <v>16</v>
      </c>
      <c r="C25" s="374"/>
      <c r="D25" s="374"/>
      <c r="E25" s="379" t="s">
        <v>16</v>
      </c>
      <c r="F25" s="379" t="s">
        <v>46</v>
      </c>
      <c r="G25" s="379" t="s">
        <v>47</v>
      </c>
      <c r="H25" s="379" t="s">
        <v>19</v>
      </c>
      <c r="I25" s="379">
        <v>2</v>
      </c>
      <c r="J25" s="437"/>
      <c r="K25" s="437"/>
      <c r="L25" s="373"/>
      <c r="M25" s="380"/>
      <c r="N25" s="381"/>
      <c r="O25" s="380"/>
    </row>
    <row r="26" spans="2:15" ht="15" thickBot="1">
      <c r="B26" s="622" t="s">
        <v>162</v>
      </c>
      <c r="C26" s="622"/>
      <c r="D26" s="622"/>
      <c r="E26" s="622"/>
      <c r="F26" s="622"/>
      <c r="G26" s="622"/>
      <c r="H26" s="622"/>
      <c r="I26" s="622"/>
      <c r="J26" s="622"/>
      <c r="K26" s="622"/>
      <c r="L26" s="622"/>
      <c r="M26" s="219"/>
      <c r="N26" s="220"/>
      <c r="O26" s="219"/>
    </row>
    <row r="27" spans="2:15">
      <c r="B27" s="45" t="s">
        <v>217</v>
      </c>
      <c r="M27" s="123"/>
    </row>
    <row r="28" spans="2:15">
      <c r="B28" s="100" t="s">
        <v>218</v>
      </c>
    </row>
    <row r="29" spans="2:15">
      <c r="B29" s="610"/>
      <c r="C29" s="610"/>
      <c r="D29" s="610"/>
      <c r="E29" s="610"/>
      <c r="F29" s="610"/>
      <c r="G29" s="610"/>
      <c r="H29" s="610"/>
      <c r="I29" s="610"/>
      <c r="J29" s="610"/>
      <c r="K29" s="610"/>
      <c r="L29" s="610"/>
      <c r="M29" s="610"/>
    </row>
    <row r="31" spans="2:15"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47"/>
      <c r="M31" s="47"/>
    </row>
  </sheetData>
  <mergeCells count="7">
    <mergeCell ref="B29:M29"/>
    <mergeCell ref="B31:K31"/>
    <mergeCell ref="B3:C3"/>
    <mergeCell ref="D3:N6"/>
    <mergeCell ref="B4:C4"/>
    <mergeCell ref="B7:O7"/>
    <mergeCell ref="B26:L2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23954-26E3-4B14-95C4-B6440ED49F5F}">
  <dimension ref="B3:O44"/>
  <sheetViews>
    <sheetView workbookViewId="0">
      <selection activeCell="B3" sqref="B3:C3"/>
    </sheetView>
  </sheetViews>
  <sheetFormatPr defaultRowHeight="14.4"/>
  <cols>
    <col min="5" max="5" width="16.664062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450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756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s="476" customFormat="1" ht="10.8" thickBot="1">
      <c r="B10" s="7">
        <v>1</v>
      </c>
      <c r="C10" s="8"/>
      <c r="D10" s="8"/>
      <c r="E10" s="9" t="s">
        <v>30</v>
      </c>
      <c r="F10" s="9" t="s">
        <v>17</v>
      </c>
      <c r="G10" s="9">
        <v>0.04</v>
      </c>
      <c r="H10" s="9" t="s">
        <v>19</v>
      </c>
      <c r="I10" s="9">
        <v>1440</v>
      </c>
      <c r="J10" s="7"/>
      <c r="K10" s="7"/>
      <c r="L10" s="7"/>
      <c r="M10" s="276"/>
      <c r="N10" s="277"/>
      <c r="O10" s="276"/>
    </row>
    <row r="11" spans="2:15" s="476" customFormat="1" ht="10.8" thickBot="1">
      <c r="B11" s="7">
        <v>2</v>
      </c>
      <c r="C11" s="8"/>
      <c r="D11" s="8"/>
      <c r="E11" s="9" t="s">
        <v>30</v>
      </c>
      <c r="F11" s="9" t="s">
        <v>17</v>
      </c>
      <c r="G11" s="9" t="s">
        <v>31</v>
      </c>
      <c r="H11" s="9" t="s">
        <v>19</v>
      </c>
      <c r="I11" s="9">
        <v>12000</v>
      </c>
      <c r="J11" s="7"/>
      <c r="K11" s="7"/>
      <c r="L11" s="7"/>
      <c r="M11" s="276"/>
      <c r="N11" s="277"/>
      <c r="O11" s="276"/>
    </row>
    <row r="12" spans="2:15" s="476" customFormat="1" ht="10.8" thickBot="1">
      <c r="B12" s="7">
        <v>3</v>
      </c>
      <c r="C12" s="8"/>
      <c r="D12" s="8"/>
      <c r="E12" s="9" t="s">
        <v>30</v>
      </c>
      <c r="F12" s="9" t="s">
        <v>17</v>
      </c>
      <c r="G12" s="9" t="s">
        <v>32</v>
      </c>
      <c r="H12" s="9" t="s">
        <v>19</v>
      </c>
      <c r="I12" s="9">
        <v>3000</v>
      </c>
      <c r="J12" s="7"/>
      <c r="K12" s="7"/>
      <c r="L12" s="7"/>
      <c r="M12" s="276"/>
      <c r="N12" s="277"/>
      <c r="O12" s="276"/>
    </row>
    <row r="13" spans="2:15" s="476" customFormat="1" ht="21" thickBot="1">
      <c r="B13" s="149">
        <v>4</v>
      </c>
      <c r="C13" s="184"/>
      <c r="D13" s="184"/>
      <c r="E13" s="166" t="s">
        <v>499</v>
      </c>
      <c r="F13" s="166" t="s">
        <v>17</v>
      </c>
      <c r="G13" s="166" t="s">
        <v>386</v>
      </c>
      <c r="H13" s="166" t="s">
        <v>19</v>
      </c>
      <c r="I13" s="166">
        <v>1080</v>
      </c>
      <c r="J13" s="184"/>
      <c r="K13" s="184"/>
      <c r="L13" s="154"/>
      <c r="M13" s="276"/>
      <c r="N13" s="277"/>
      <c r="O13" s="276"/>
    </row>
    <row r="14" spans="2:15" s="476" customFormat="1" ht="10.8" thickBot="1">
      <c r="B14" s="112">
        <v>5</v>
      </c>
      <c r="C14" s="126"/>
      <c r="D14" s="126"/>
      <c r="E14" s="126" t="s">
        <v>313</v>
      </c>
      <c r="F14" s="126" t="s">
        <v>17</v>
      </c>
      <c r="G14" s="126" t="s">
        <v>31</v>
      </c>
      <c r="H14" s="126" t="s">
        <v>19</v>
      </c>
      <c r="I14" s="126">
        <v>900</v>
      </c>
      <c r="J14" s="126"/>
      <c r="K14" s="127"/>
      <c r="L14" s="127"/>
      <c r="M14" s="276"/>
      <c r="N14" s="277"/>
      <c r="O14" s="276"/>
    </row>
    <row r="15" spans="2:15" s="476" customFormat="1" ht="10.8" thickBot="1">
      <c r="B15" s="340">
        <v>6</v>
      </c>
      <c r="C15" s="328"/>
      <c r="D15" s="328"/>
      <c r="E15" s="340" t="s">
        <v>601</v>
      </c>
      <c r="F15" s="460" t="s">
        <v>17</v>
      </c>
      <c r="G15" s="460" t="s">
        <v>602</v>
      </c>
      <c r="H15" s="244" t="s">
        <v>19</v>
      </c>
      <c r="I15" s="238">
        <v>9000</v>
      </c>
      <c r="J15" s="329"/>
      <c r="K15" s="329"/>
      <c r="L15" s="235"/>
      <c r="M15" s="276"/>
      <c r="N15" s="277"/>
      <c r="O15" s="276"/>
    </row>
    <row r="16" spans="2:15" s="476" customFormat="1" ht="10.8" thickBot="1">
      <c r="B16" s="340">
        <v>7</v>
      </c>
      <c r="C16" s="328"/>
      <c r="D16" s="328"/>
      <c r="E16" s="247" t="s">
        <v>606</v>
      </c>
      <c r="F16" s="247" t="s">
        <v>17</v>
      </c>
      <c r="G16" s="247" t="s">
        <v>607</v>
      </c>
      <c r="H16" s="247" t="s">
        <v>19</v>
      </c>
      <c r="I16" s="247">
        <v>1320</v>
      </c>
      <c r="J16" s="247"/>
      <c r="K16" s="249"/>
      <c r="L16" s="249"/>
      <c r="M16" s="276"/>
      <c r="N16" s="277"/>
      <c r="O16" s="276"/>
    </row>
    <row r="17" spans="2:15" s="476" customFormat="1" ht="10.8" thickBot="1">
      <c r="B17" s="149">
        <v>8</v>
      </c>
      <c r="C17" s="477"/>
      <c r="D17" s="184"/>
      <c r="E17" s="153" t="s">
        <v>757</v>
      </c>
      <c r="F17" s="153" t="s">
        <v>17</v>
      </c>
      <c r="G17" s="153" t="s">
        <v>118</v>
      </c>
      <c r="H17" s="153" t="s">
        <v>19</v>
      </c>
      <c r="I17" s="153">
        <v>120</v>
      </c>
      <c r="J17" s="154"/>
      <c r="K17" s="154"/>
      <c r="L17" s="154"/>
      <c r="M17" s="276"/>
      <c r="N17" s="277"/>
      <c r="O17" s="276"/>
    </row>
    <row r="18" spans="2:15" s="476" customFormat="1" ht="10.8" thickBot="1">
      <c r="B18" s="112">
        <v>9</v>
      </c>
      <c r="C18" s="324"/>
      <c r="D18" s="324"/>
      <c r="E18" s="83" t="s">
        <v>402</v>
      </c>
      <c r="F18" s="97" t="s">
        <v>17</v>
      </c>
      <c r="G18" s="131" t="s">
        <v>49</v>
      </c>
      <c r="H18" s="97" t="s">
        <v>19</v>
      </c>
      <c r="I18" s="97">
        <v>60</v>
      </c>
      <c r="J18" s="324"/>
      <c r="K18" s="325"/>
      <c r="L18" s="132"/>
      <c r="M18" s="276"/>
      <c r="N18" s="277"/>
      <c r="O18" s="276"/>
    </row>
    <row r="19" spans="2:15" s="476" customFormat="1" ht="10.8" thickBot="1">
      <c r="B19" s="112">
        <v>10</v>
      </c>
      <c r="C19" s="324"/>
      <c r="D19" s="324"/>
      <c r="E19" s="83" t="s">
        <v>402</v>
      </c>
      <c r="F19" s="97" t="s">
        <v>17</v>
      </c>
      <c r="G19" s="131" t="s">
        <v>403</v>
      </c>
      <c r="H19" s="97" t="s">
        <v>19</v>
      </c>
      <c r="I19" s="97">
        <v>60</v>
      </c>
      <c r="J19" s="324"/>
      <c r="K19" s="325"/>
      <c r="L19" s="132"/>
      <c r="M19" s="276"/>
      <c r="N19" s="277"/>
      <c r="O19" s="276"/>
    </row>
    <row r="20" spans="2:15" s="476" customFormat="1" ht="10.8" thickBot="1">
      <c r="B20" s="340">
        <v>11</v>
      </c>
      <c r="C20" s="328"/>
      <c r="D20" s="328"/>
      <c r="E20" s="340" t="s">
        <v>600</v>
      </c>
      <c r="F20" s="460" t="s">
        <v>78</v>
      </c>
      <c r="G20" s="460" t="s">
        <v>290</v>
      </c>
      <c r="H20" s="244" t="s">
        <v>19</v>
      </c>
      <c r="I20" s="238">
        <v>200</v>
      </c>
      <c r="J20" s="329"/>
      <c r="K20" s="329"/>
      <c r="L20" s="235"/>
      <c r="M20" s="276"/>
      <c r="N20" s="277"/>
      <c r="O20" s="276"/>
    </row>
    <row r="21" spans="2:15" s="476" customFormat="1" ht="10.8" thickBot="1">
      <c r="B21" s="340">
        <v>12</v>
      </c>
      <c r="C21" s="328"/>
      <c r="D21" s="328"/>
      <c r="E21" s="340" t="s">
        <v>603</v>
      </c>
      <c r="F21" s="460" t="s">
        <v>17</v>
      </c>
      <c r="G21" s="460" t="s">
        <v>117</v>
      </c>
      <c r="H21" s="244" t="s">
        <v>19</v>
      </c>
      <c r="I21" s="238">
        <v>3000</v>
      </c>
      <c r="J21" s="329"/>
      <c r="K21" s="329"/>
      <c r="L21" s="235"/>
      <c r="M21" s="276"/>
      <c r="N21" s="277"/>
      <c r="O21" s="276"/>
    </row>
    <row r="22" spans="2:15" s="476" customFormat="1" ht="10.8" thickBot="1">
      <c r="B22" s="340">
        <v>13</v>
      </c>
      <c r="C22" s="328"/>
      <c r="D22" s="328"/>
      <c r="E22" s="340" t="s">
        <v>673</v>
      </c>
      <c r="F22" s="238" t="s">
        <v>17</v>
      </c>
      <c r="G22" s="238" t="s">
        <v>32</v>
      </c>
      <c r="H22" s="251" t="s">
        <v>19</v>
      </c>
      <c r="I22" s="238">
        <v>1680</v>
      </c>
      <c r="J22" s="329"/>
      <c r="K22" s="329"/>
      <c r="L22" s="235"/>
      <c r="M22" s="276"/>
      <c r="N22" s="277"/>
      <c r="O22" s="276"/>
    </row>
    <row r="23" spans="2:15" s="476" customFormat="1" ht="10.8" thickBot="1">
      <c r="B23" s="83">
        <v>14</v>
      </c>
      <c r="C23" s="324"/>
      <c r="D23" s="324"/>
      <c r="E23" s="83" t="s">
        <v>440</v>
      </c>
      <c r="F23" s="97" t="s">
        <v>17</v>
      </c>
      <c r="G23" s="136" t="s">
        <v>441</v>
      </c>
      <c r="H23" s="97" t="s">
        <v>19</v>
      </c>
      <c r="I23" s="97">
        <v>540</v>
      </c>
      <c r="J23" s="324"/>
      <c r="K23" s="324"/>
      <c r="L23" s="139"/>
      <c r="M23" s="276"/>
      <c r="N23" s="277"/>
      <c r="O23" s="276"/>
    </row>
    <row r="24" spans="2:15" s="476" customFormat="1" ht="21" thickBot="1">
      <c r="B24" s="7">
        <v>15</v>
      </c>
      <c r="C24" s="14"/>
      <c r="D24" s="8"/>
      <c r="E24" s="19" t="s">
        <v>67</v>
      </c>
      <c r="F24" s="19" t="s">
        <v>68</v>
      </c>
      <c r="G24" s="9" t="s">
        <v>69</v>
      </c>
      <c r="H24" s="11" t="s">
        <v>19</v>
      </c>
      <c r="I24" s="9">
        <v>40</v>
      </c>
      <c r="J24" s="9"/>
      <c r="K24" s="9"/>
      <c r="L24" s="7"/>
      <c r="M24" s="276"/>
      <c r="N24" s="277"/>
      <c r="O24" s="276"/>
    </row>
    <row r="25" spans="2:15" s="476" customFormat="1" ht="22.5" customHeight="1" thickBot="1">
      <c r="B25" s="154">
        <v>16</v>
      </c>
      <c r="C25" s="184"/>
      <c r="D25" s="184"/>
      <c r="E25" s="166" t="s">
        <v>500</v>
      </c>
      <c r="F25" s="166" t="s">
        <v>17</v>
      </c>
      <c r="G25" s="166" t="s">
        <v>49</v>
      </c>
      <c r="H25" s="166" t="s">
        <v>19</v>
      </c>
      <c r="I25" s="166">
        <v>2688</v>
      </c>
      <c r="J25" s="154"/>
      <c r="K25" s="154"/>
      <c r="L25" s="154"/>
      <c r="M25" s="276"/>
      <c r="N25" s="277"/>
      <c r="O25" s="276"/>
    </row>
    <row r="26" spans="2:15" s="476" customFormat="1" ht="10.8" thickBot="1">
      <c r="B26" s="7">
        <v>17</v>
      </c>
      <c r="C26" s="14"/>
      <c r="D26" s="14"/>
      <c r="E26" s="9" t="s">
        <v>405</v>
      </c>
      <c r="F26" s="9" t="s">
        <v>17</v>
      </c>
      <c r="G26" s="9" t="s">
        <v>49</v>
      </c>
      <c r="H26" s="9" t="s">
        <v>19</v>
      </c>
      <c r="I26" s="9">
        <v>280</v>
      </c>
      <c r="J26" s="15"/>
      <c r="K26" s="15"/>
      <c r="L26" s="7"/>
      <c r="M26" s="276"/>
      <c r="N26" s="277"/>
      <c r="O26" s="276"/>
    </row>
    <row r="27" spans="2:15" s="476" customFormat="1" ht="10.8" thickBot="1">
      <c r="B27" s="509">
        <v>18</v>
      </c>
      <c r="C27" s="510"/>
      <c r="D27" s="510"/>
      <c r="E27" s="509" t="s">
        <v>405</v>
      </c>
      <c r="F27" s="498" t="s">
        <v>17</v>
      </c>
      <c r="G27" s="511" t="s">
        <v>31</v>
      </c>
      <c r="H27" s="498" t="s">
        <v>19</v>
      </c>
      <c r="I27" s="498">
        <v>280</v>
      </c>
      <c r="J27" s="510"/>
      <c r="K27" s="510"/>
      <c r="L27" s="512"/>
      <c r="M27" s="500"/>
      <c r="N27" s="501"/>
      <c r="O27" s="500"/>
    </row>
    <row r="28" spans="2:15" s="476" customFormat="1" ht="10.8" thickBot="1">
      <c r="B28" s="509">
        <v>19</v>
      </c>
      <c r="C28" s="510"/>
      <c r="D28" s="510"/>
      <c r="E28" s="509" t="s">
        <v>783</v>
      </c>
      <c r="F28" s="498" t="s">
        <v>36</v>
      </c>
      <c r="G28" s="511" t="s">
        <v>784</v>
      </c>
      <c r="H28" s="498" t="s">
        <v>19</v>
      </c>
      <c r="I28" s="498">
        <v>500</v>
      </c>
      <c r="J28" s="510"/>
      <c r="K28" s="510"/>
      <c r="L28" s="512"/>
      <c r="M28" s="500"/>
      <c r="N28" s="501"/>
      <c r="O28" s="500"/>
    </row>
    <row r="29" spans="2:15" s="476" customFormat="1" ht="10.8" thickBot="1">
      <c r="B29" s="513">
        <v>20</v>
      </c>
      <c r="C29" s="514"/>
      <c r="D29" s="514"/>
      <c r="E29" s="515" t="s">
        <v>60</v>
      </c>
      <c r="F29" s="515" t="s">
        <v>17</v>
      </c>
      <c r="G29" s="515" t="s">
        <v>31</v>
      </c>
      <c r="H29" s="515" t="s">
        <v>19</v>
      </c>
      <c r="I29" s="513">
        <v>3600</v>
      </c>
      <c r="J29" s="513"/>
      <c r="K29" s="513"/>
      <c r="L29" s="513"/>
      <c r="M29" s="500"/>
      <c r="N29" s="501"/>
      <c r="O29" s="500"/>
    </row>
    <row r="30" spans="2:15" s="476" customFormat="1" ht="10.8" thickBot="1">
      <c r="B30" s="340">
        <v>21</v>
      </c>
      <c r="C30" s="328"/>
      <c r="D30" s="328"/>
      <c r="E30" s="340" t="s">
        <v>674</v>
      </c>
      <c r="F30" s="238" t="s">
        <v>17</v>
      </c>
      <c r="G30" s="238" t="s">
        <v>94</v>
      </c>
      <c r="H30" s="251" t="s">
        <v>19</v>
      </c>
      <c r="I30" s="238">
        <v>11000</v>
      </c>
      <c r="J30" s="329"/>
      <c r="K30" s="329"/>
      <c r="L30" s="235"/>
      <c r="M30" s="276"/>
      <c r="N30" s="277"/>
      <c r="O30" s="276"/>
    </row>
    <row r="31" spans="2:15" s="476" customFormat="1" ht="21" thickBot="1">
      <c r="B31" s="341">
        <v>22</v>
      </c>
      <c r="C31" s="330"/>
      <c r="D31" s="330"/>
      <c r="E31" s="24" t="s">
        <v>133</v>
      </c>
      <c r="F31" s="24" t="s">
        <v>17</v>
      </c>
      <c r="G31" s="24" t="s">
        <v>134</v>
      </c>
      <c r="H31" s="24" t="s">
        <v>19</v>
      </c>
      <c r="I31" s="24">
        <v>112</v>
      </c>
      <c r="J31" s="330"/>
      <c r="K31" s="330"/>
      <c r="L31" s="27"/>
      <c r="M31" s="276"/>
      <c r="N31" s="277"/>
      <c r="O31" s="276"/>
    </row>
    <row r="32" spans="2:15" s="476" customFormat="1" ht="10.8" thickBot="1">
      <c r="B32" s="7">
        <v>23</v>
      </c>
      <c r="C32" s="14"/>
      <c r="D32" s="8"/>
      <c r="E32" s="19" t="s">
        <v>84</v>
      </c>
      <c r="F32" s="19" t="s">
        <v>17</v>
      </c>
      <c r="G32" s="9" t="s">
        <v>85</v>
      </c>
      <c r="H32" s="11" t="s">
        <v>19</v>
      </c>
      <c r="I32" s="9">
        <v>56</v>
      </c>
      <c r="J32" s="9"/>
      <c r="K32" s="9"/>
      <c r="L32" s="7"/>
      <c r="M32" s="276"/>
      <c r="N32" s="277"/>
      <c r="O32" s="276"/>
    </row>
    <row r="33" spans="2:15" s="476" customFormat="1" ht="10.8" thickBot="1">
      <c r="B33" s="340">
        <v>24</v>
      </c>
      <c r="C33" s="328"/>
      <c r="D33" s="328"/>
      <c r="E33" s="247" t="s">
        <v>605</v>
      </c>
      <c r="F33" s="247" t="s">
        <v>17</v>
      </c>
      <c r="G33" s="247" t="s">
        <v>297</v>
      </c>
      <c r="H33" s="247" t="s">
        <v>19</v>
      </c>
      <c r="I33" s="247">
        <v>1600</v>
      </c>
      <c r="J33" s="247"/>
      <c r="K33" s="249"/>
      <c r="L33" s="249"/>
      <c r="M33" s="276"/>
      <c r="N33" s="277"/>
      <c r="O33" s="276"/>
    </row>
    <row r="34" spans="2:15" s="476" customFormat="1" ht="10.8" thickBot="1">
      <c r="B34" s="43">
        <v>25</v>
      </c>
      <c r="C34" s="330"/>
      <c r="D34" s="330"/>
      <c r="E34" s="24" t="s">
        <v>130</v>
      </c>
      <c r="F34" s="24" t="s">
        <v>17</v>
      </c>
      <c r="G34" s="24" t="s">
        <v>85</v>
      </c>
      <c r="H34" s="24" t="s">
        <v>19</v>
      </c>
      <c r="I34" s="24">
        <v>112</v>
      </c>
      <c r="J34" s="330"/>
      <c r="K34" s="334"/>
      <c r="L34" s="26"/>
      <c r="M34" s="276"/>
      <c r="N34" s="277"/>
      <c r="O34" s="276"/>
    </row>
    <row r="35" spans="2:15" s="476" customFormat="1" ht="10.8" thickBot="1">
      <c r="B35" s="340">
        <v>26</v>
      </c>
      <c r="C35" s="328"/>
      <c r="D35" s="328"/>
      <c r="E35" s="340" t="s">
        <v>604</v>
      </c>
      <c r="F35" s="460" t="s">
        <v>17</v>
      </c>
      <c r="G35" s="460" t="s">
        <v>85</v>
      </c>
      <c r="H35" s="244" t="s">
        <v>19</v>
      </c>
      <c r="I35" s="238">
        <v>1800</v>
      </c>
      <c r="J35" s="329"/>
      <c r="K35" s="329"/>
      <c r="L35" s="235"/>
      <c r="M35" s="276"/>
      <c r="N35" s="277"/>
      <c r="O35" s="276"/>
    </row>
    <row r="36" spans="2:15" s="476" customFormat="1" ht="21" thickBot="1">
      <c r="B36" s="112">
        <v>27</v>
      </c>
      <c r="C36" s="126"/>
      <c r="D36" s="126"/>
      <c r="E36" s="126" t="s">
        <v>326</v>
      </c>
      <c r="F36" s="126" t="s">
        <v>17</v>
      </c>
      <c r="G36" s="126" t="s">
        <v>327</v>
      </c>
      <c r="H36" s="126" t="s">
        <v>19</v>
      </c>
      <c r="I36" s="126">
        <v>112</v>
      </c>
      <c r="J36" s="126"/>
      <c r="K36" s="127"/>
      <c r="L36" s="127"/>
      <c r="M36" s="276"/>
      <c r="N36" s="277"/>
      <c r="O36" s="276"/>
    </row>
    <row r="37" spans="2:15" s="476" customFormat="1" ht="21" thickBot="1">
      <c r="B37" s="7">
        <v>28</v>
      </c>
      <c r="C37" s="8"/>
      <c r="D37" s="8"/>
      <c r="E37" s="9" t="s">
        <v>33</v>
      </c>
      <c r="F37" s="9" t="s">
        <v>17</v>
      </c>
      <c r="G37" s="9" t="s">
        <v>34</v>
      </c>
      <c r="H37" s="9" t="s">
        <v>19</v>
      </c>
      <c r="I37" s="9">
        <v>1680</v>
      </c>
      <c r="J37" s="7"/>
      <c r="K37" s="7"/>
      <c r="L37" s="7"/>
      <c r="M37" s="276"/>
      <c r="N37" s="277"/>
      <c r="O37" s="276"/>
    </row>
    <row r="38" spans="2:15" s="476" customFormat="1" ht="10.8" thickBot="1">
      <c r="B38" s="342">
        <v>29</v>
      </c>
      <c r="C38" s="336"/>
      <c r="D38" s="336"/>
      <c r="E38" s="9" t="s">
        <v>316</v>
      </c>
      <c r="F38" s="9" t="s">
        <v>17</v>
      </c>
      <c r="G38" s="10" t="s">
        <v>317</v>
      </c>
      <c r="H38" s="42" t="s">
        <v>19</v>
      </c>
      <c r="I38" s="42">
        <v>840</v>
      </c>
      <c r="J38" s="336"/>
      <c r="K38" s="337"/>
      <c r="L38" s="43"/>
      <c r="M38" s="276"/>
      <c r="N38" s="277"/>
      <c r="O38" s="276"/>
    </row>
    <row r="39" spans="2:15" ht="15" thickBot="1">
      <c r="B39" s="622" t="s">
        <v>162</v>
      </c>
      <c r="C39" s="622"/>
      <c r="D39" s="622"/>
      <c r="E39" s="622"/>
      <c r="F39" s="622"/>
      <c r="G39" s="622"/>
      <c r="H39" s="622"/>
      <c r="I39" s="622"/>
      <c r="J39" s="622"/>
      <c r="K39" s="622"/>
      <c r="L39" s="622"/>
      <c r="M39" s="219"/>
      <c r="N39" s="220"/>
      <c r="O39" s="219"/>
    </row>
    <row r="40" spans="2:15">
      <c r="B40" s="45" t="s">
        <v>217</v>
      </c>
      <c r="M40" s="123"/>
    </row>
    <row r="41" spans="2:15">
      <c r="B41" s="100" t="s">
        <v>218</v>
      </c>
    </row>
    <row r="42" spans="2:15">
      <c r="B42" s="610"/>
      <c r="C42" s="610"/>
      <c r="D42" s="610"/>
      <c r="E42" s="610"/>
      <c r="F42" s="610"/>
      <c r="G42" s="610"/>
      <c r="H42" s="610"/>
      <c r="I42" s="610"/>
      <c r="J42" s="610"/>
      <c r="K42" s="610"/>
      <c r="L42" s="610"/>
      <c r="M42" s="610"/>
    </row>
    <row r="44" spans="2:15">
      <c r="B44" s="599"/>
      <c r="C44" s="599"/>
      <c r="D44" s="599"/>
      <c r="E44" s="599"/>
      <c r="F44" s="599"/>
      <c r="G44" s="599"/>
      <c r="H44" s="599"/>
      <c r="I44" s="599"/>
      <c r="J44" s="599"/>
      <c r="K44" s="599"/>
      <c r="L44" s="47"/>
      <c r="M44" s="47"/>
    </row>
  </sheetData>
  <mergeCells count="7">
    <mergeCell ref="B42:M42"/>
    <mergeCell ref="B44:K44"/>
    <mergeCell ref="B3:C3"/>
    <mergeCell ref="D3:N6"/>
    <mergeCell ref="B4:C4"/>
    <mergeCell ref="B7:O7"/>
    <mergeCell ref="B39:L39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5833-4FC4-4096-A4B6-5B491A6BB48D}">
  <dimension ref="B3:P72"/>
  <sheetViews>
    <sheetView workbookViewId="0">
      <selection activeCell="O67" sqref="O67"/>
    </sheetView>
  </sheetViews>
  <sheetFormatPr defaultRowHeight="14.4"/>
  <cols>
    <col min="5" max="5" width="13.44140625" customWidth="1"/>
    <col min="7" max="7" width="13.55468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760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759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15" thickBot="1">
      <c r="B10" s="373">
        <v>1</v>
      </c>
      <c r="C10" s="374"/>
      <c r="D10" s="375"/>
      <c r="E10" s="376" t="s">
        <v>116</v>
      </c>
      <c r="F10" s="376" t="s">
        <v>17</v>
      </c>
      <c r="G10" s="377" t="s">
        <v>32</v>
      </c>
      <c r="H10" s="378" t="s">
        <v>19</v>
      </c>
      <c r="I10" s="379">
        <v>480</v>
      </c>
      <c r="J10" s="379"/>
      <c r="K10" s="379"/>
      <c r="L10" s="373"/>
      <c r="M10" s="380"/>
      <c r="N10" s="381"/>
      <c r="O10" s="380"/>
    </row>
    <row r="11" spans="2:15" ht="21" thickBot="1">
      <c r="B11" s="414">
        <v>2</v>
      </c>
      <c r="C11" s="415"/>
      <c r="D11" s="415"/>
      <c r="E11" s="382" t="s">
        <v>487</v>
      </c>
      <c r="F11" s="382" t="s">
        <v>17</v>
      </c>
      <c r="G11" s="382" t="s">
        <v>488</v>
      </c>
      <c r="H11" s="382" t="s">
        <v>19</v>
      </c>
      <c r="I11" s="382">
        <v>800</v>
      </c>
      <c r="J11" s="383"/>
      <c r="K11" s="384"/>
      <c r="L11" s="384"/>
      <c r="M11" s="380"/>
      <c r="N11" s="381"/>
      <c r="O11" s="380"/>
    </row>
    <row r="12" spans="2:15" ht="21" thickBot="1">
      <c r="B12" s="243">
        <v>3</v>
      </c>
      <c r="C12" s="416"/>
      <c r="D12" s="416"/>
      <c r="E12" s="243" t="s">
        <v>612</v>
      </c>
      <c r="F12" s="385" t="s">
        <v>615</v>
      </c>
      <c r="G12" s="385" t="s">
        <v>616</v>
      </c>
      <c r="H12" s="386" t="s">
        <v>19</v>
      </c>
      <c r="I12" s="239">
        <v>2000</v>
      </c>
      <c r="J12" s="254"/>
      <c r="K12" s="254"/>
      <c r="L12" s="387"/>
      <c r="M12" s="380"/>
      <c r="N12" s="381"/>
      <c r="O12" s="380"/>
    </row>
    <row r="13" spans="2:15" ht="31.2" thickBot="1">
      <c r="B13" s="417">
        <v>4</v>
      </c>
      <c r="C13" s="418"/>
      <c r="D13" s="418"/>
      <c r="E13" s="203" t="s">
        <v>484</v>
      </c>
      <c r="F13" s="211" t="s">
        <v>377</v>
      </c>
      <c r="G13" s="211" t="s">
        <v>519</v>
      </c>
      <c r="H13" s="212" t="s">
        <v>19</v>
      </c>
      <c r="I13" s="203">
        <v>100</v>
      </c>
      <c r="J13" s="213"/>
      <c r="K13" s="213"/>
      <c r="L13" s="214"/>
      <c r="M13" s="380"/>
      <c r="N13" s="381"/>
      <c r="O13" s="380"/>
    </row>
    <row r="14" spans="2:15" ht="31.2" thickBot="1">
      <c r="B14" s="417">
        <v>5</v>
      </c>
      <c r="C14" s="418"/>
      <c r="D14" s="418"/>
      <c r="E14" s="203" t="s">
        <v>484</v>
      </c>
      <c r="F14" s="211" t="s">
        <v>377</v>
      </c>
      <c r="G14" s="211" t="s">
        <v>520</v>
      </c>
      <c r="H14" s="212" t="s">
        <v>19</v>
      </c>
      <c r="I14" s="203">
        <v>580</v>
      </c>
      <c r="J14" s="213"/>
      <c r="K14" s="213"/>
      <c r="L14" s="214"/>
      <c r="M14" s="380"/>
      <c r="N14" s="381"/>
      <c r="O14" s="380"/>
    </row>
    <row r="15" spans="2:15" ht="15" thickBot="1">
      <c r="B15" s="384">
        <v>6</v>
      </c>
      <c r="C15" s="415"/>
      <c r="D15" s="415"/>
      <c r="E15" s="388" t="s">
        <v>484</v>
      </c>
      <c r="F15" s="388" t="s">
        <v>17</v>
      </c>
      <c r="G15" s="388" t="s">
        <v>51</v>
      </c>
      <c r="H15" s="382" t="s">
        <v>19</v>
      </c>
      <c r="I15" s="382">
        <v>600</v>
      </c>
      <c r="J15" s="384"/>
      <c r="K15" s="384"/>
      <c r="L15" s="384"/>
      <c r="M15" s="380"/>
      <c r="N15" s="381"/>
      <c r="O15" s="380"/>
    </row>
    <row r="16" spans="2:15" ht="21" thickBot="1">
      <c r="B16" s="419">
        <v>7</v>
      </c>
      <c r="C16" s="420"/>
      <c r="D16" s="420"/>
      <c r="E16" s="389" t="s">
        <v>258</v>
      </c>
      <c r="F16" s="389" t="s">
        <v>185</v>
      </c>
      <c r="G16" s="389" t="s">
        <v>257</v>
      </c>
      <c r="H16" s="390" t="s">
        <v>19</v>
      </c>
      <c r="I16" s="391">
        <v>200</v>
      </c>
      <c r="J16" s="420"/>
      <c r="K16" s="421"/>
      <c r="L16" s="392"/>
      <c r="M16" s="380"/>
      <c r="N16" s="381"/>
      <c r="O16" s="380"/>
    </row>
    <row r="17" spans="2:15" ht="15" thickBot="1">
      <c r="B17" s="243">
        <v>8</v>
      </c>
      <c r="C17" s="416"/>
      <c r="D17" s="416"/>
      <c r="E17" s="243" t="s">
        <v>610</v>
      </c>
      <c r="F17" s="385" t="s">
        <v>17</v>
      </c>
      <c r="G17" s="385">
        <v>0.2</v>
      </c>
      <c r="H17" s="386" t="s">
        <v>19</v>
      </c>
      <c r="I17" s="239">
        <v>400</v>
      </c>
      <c r="J17" s="254"/>
      <c r="K17" s="254"/>
      <c r="L17" s="387"/>
      <c r="M17" s="380"/>
      <c r="N17" s="381"/>
      <c r="O17" s="380"/>
    </row>
    <row r="18" spans="2:15" ht="15" thickBot="1">
      <c r="B18" s="373">
        <v>9</v>
      </c>
      <c r="C18" s="374"/>
      <c r="D18" s="375"/>
      <c r="E18" s="376" t="s">
        <v>113</v>
      </c>
      <c r="F18" s="376" t="s">
        <v>17</v>
      </c>
      <c r="G18" s="377" t="s">
        <v>114</v>
      </c>
      <c r="H18" s="378" t="s">
        <v>19</v>
      </c>
      <c r="I18" s="379">
        <v>40</v>
      </c>
      <c r="J18" s="379"/>
      <c r="K18" s="379"/>
      <c r="L18" s="373"/>
      <c r="M18" s="380"/>
      <c r="N18" s="381"/>
      <c r="O18" s="380"/>
    </row>
    <row r="19" spans="2:15" ht="15" thickBot="1">
      <c r="B19" s="373">
        <v>10</v>
      </c>
      <c r="C19" s="374"/>
      <c r="D19" s="375"/>
      <c r="E19" s="393" t="s">
        <v>82</v>
      </c>
      <c r="F19" s="376" t="s">
        <v>17</v>
      </c>
      <c r="G19" s="379" t="s">
        <v>83</v>
      </c>
      <c r="H19" s="378" t="s">
        <v>19</v>
      </c>
      <c r="I19" s="379">
        <v>240</v>
      </c>
      <c r="J19" s="379"/>
      <c r="K19" s="379"/>
      <c r="L19" s="373"/>
      <c r="M19" s="380"/>
      <c r="N19" s="381"/>
      <c r="O19" s="380"/>
    </row>
    <row r="20" spans="2:15" ht="15" thickBot="1">
      <c r="B20" s="394">
        <v>11</v>
      </c>
      <c r="C20" s="395"/>
      <c r="D20" s="395"/>
      <c r="E20" s="395" t="s">
        <v>338</v>
      </c>
      <c r="F20" s="395" t="s">
        <v>17</v>
      </c>
      <c r="G20" s="395" t="s">
        <v>118</v>
      </c>
      <c r="H20" s="395" t="s">
        <v>19</v>
      </c>
      <c r="I20" s="395">
        <v>120</v>
      </c>
      <c r="J20" s="395"/>
      <c r="K20" s="396"/>
      <c r="L20" s="396"/>
      <c r="M20" s="380"/>
      <c r="N20" s="381"/>
      <c r="O20" s="380"/>
    </row>
    <row r="21" spans="2:15" ht="15" thickBot="1">
      <c r="B21" s="419">
        <v>12</v>
      </c>
      <c r="C21" s="420"/>
      <c r="D21" s="420"/>
      <c r="E21" s="389" t="s">
        <v>250</v>
      </c>
      <c r="F21" s="389" t="s">
        <v>17</v>
      </c>
      <c r="G21" s="389" t="s">
        <v>251</v>
      </c>
      <c r="H21" s="390" t="s">
        <v>19</v>
      </c>
      <c r="I21" s="391">
        <v>300</v>
      </c>
      <c r="J21" s="420"/>
      <c r="K21" s="421"/>
      <c r="L21" s="392"/>
      <c r="M21" s="380"/>
      <c r="N21" s="381"/>
      <c r="O21" s="380"/>
    </row>
    <row r="22" spans="2:15" ht="15" thickBot="1">
      <c r="B22" s="414">
        <v>13</v>
      </c>
      <c r="C22" s="415"/>
      <c r="D22" s="415"/>
      <c r="E22" s="382" t="s">
        <v>483</v>
      </c>
      <c r="F22" s="382" t="s">
        <v>17</v>
      </c>
      <c r="G22" s="382" t="s">
        <v>49</v>
      </c>
      <c r="H22" s="397" t="s">
        <v>19</v>
      </c>
      <c r="I22" s="382">
        <v>480</v>
      </c>
      <c r="J22" s="415"/>
      <c r="K22" s="415"/>
      <c r="L22" s="384"/>
      <c r="M22" s="380"/>
      <c r="N22" s="381"/>
      <c r="O22" s="380"/>
    </row>
    <row r="23" spans="2:15" ht="31.2" thickBot="1">
      <c r="B23" s="373">
        <v>14</v>
      </c>
      <c r="C23" s="374"/>
      <c r="D23" s="375"/>
      <c r="E23" s="376" t="s">
        <v>119</v>
      </c>
      <c r="F23" s="376" t="s">
        <v>120</v>
      </c>
      <c r="G23" s="377" t="s">
        <v>121</v>
      </c>
      <c r="H23" s="378" t="s">
        <v>19</v>
      </c>
      <c r="I23" s="379">
        <v>150</v>
      </c>
      <c r="J23" s="379"/>
      <c r="K23" s="379"/>
      <c r="L23" s="373"/>
      <c r="M23" s="380"/>
      <c r="N23" s="381"/>
      <c r="O23" s="380"/>
    </row>
    <row r="24" spans="2:15" ht="15" thickBot="1">
      <c r="B24" s="373">
        <v>15</v>
      </c>
      <c r="C24" s="374"/>
      <c r="D24" s="375"/>
      <c r="E24" s="376" t="s">
        <v>111</v>
      </c>
      <c r="F24" s="376" t="s">
        <v>17</v>
      </c>
      <c r="G24" s="377" t="s">
        <v>112</v>
      </c>
      <c r="H24" s="378" t="s">
        <v>19</v>
      </c>
      <c r="I24" s="379">
        <v>80</v>
      </c>
      <c r="J24" s="379"/>
      <c r="K24" s="379"/>
      <c r="L24" s="373"/>
      <c r="M24" s="380"/>
      <c r="N24" s="381"/>
      <c r="O24" s="380"/>
    </row>
    <row r="25" spans="2:15" ht="15" thickBot="1">
      <c r="B25" s="417">
        <v>16</v>
      </c>
      <c r="C25" s="418"/>
      <c r="D25" s="418"/>
      <c r="E25" s="199" t="s">
        <v>342</v>
      </c>
      <c r="F25" s="203" t="s">
        <v>17</v>
      </c>
      <c r="G25" s="203" t="s">
        <v>200</v>
      </c>
      <c r="H25" s="199" t="s">
        <v>19</v>
      </c>
      <c r="I25" s="199">
        <v>2100</v>
      </c>
      <c r="J25" s="358"/>
      <c r="K25" s="213"/>
      <c r="L25" s="214"/>
      <c r="M25" s="380"/>
      <c r="N25" s="381"/>
      <c r="O25" s="380"/>
    </row>
    <row r="26" spans="2:15" ht="20.25" customHeight="1" thickBot="1">
      <c r="B26" s="394">
        <v>17</v>
      </c>
      <c r="C26" s="398"/>
      <c r="D26" s="398"/>
      <c r="E26" s="116" t="s">
        <v>342</v>
      </c>
      <c r="F26" s="116" t="s">
        <v>17</v>
      </c>
      <c r="G26" s="116" t="s">
        <v>343</v>
      </c>
      <c r="H26" s="395" t="s">
        <v>19</v>
      </c>
      <c r="I26" s="116">
        <v>100</v>
      </c>
      <c r="J26" s="398"/>
      <c r="K26" s="396"/>
      <c r="L26" s="396"/>
      <c r="M26" s="380"/>
      <c r="N26" s="381"/>
      <c r="O26" s="380"/>
    </row>
    <row r="27" spans="2:15" ht="15" thickBot="1">
      <c r="B27" s="373">
        <v>18</v>
      </c>
      <c r="C27" s="374"/>
      <c r="D27" s="375"/>
      <c r="E27" s="376" t="s">
        <v>107</v>
      </c>
      <c r="F27" s="376" t="s">
        <v>17</v>
      </c>
      <c r="G27" s="377" t="s">
        <v>99</v>
      </c>
      <c r="H27" s="378" t="s">
        <v>19</v>
      </c>
      <c r="I27" s="379">
        <v>240</v>
      </c>
      <c r="J27" s="379"/>
      <c r="K27" s="379"/>
      <c r="L27" s="373"/>
      <c r="M27" s="380"/>
      <c r="N27" s="381"/>
      <c r="O27" s="380"/>
    </row>
    <row r="28" spans="2:15" ht="15" thickBot="1">
      <c r="B28" s="394">
        <v>19</v>
      </c>
      <c r="C28" s="422"/>
      <c r="D28" s="422"/>
      <c r="E28" s="398" t="s">
        <v>415</v>
      </c>
      <c r="F28" s="116" t="s">
        <v>78</v>
      </c>
      <c r="G28" s="399" t="s">
        <v>416</v>
      </c>
      <c r="H28" s="116" t="s">
        <v>19</v>
      </c>
      <c r="I28" s="116">
        <v>20</v>
      </c>
      <c r="J28" s="422"/>
      <c r="K28" s="423"/>
      <c r="L28" s="400"/>
      <c r="M28" s="380"/>
      <c r="N28" s="381"/>
      <c r="O28" s="380"/>
    </row>
    <row r="29" spans="2:15" ht="15" thickBot="1">
      <c r="B29" s="417">
        <v>20</v>
      </c>
      <c r="C29" s="418"/>
      <c r="D29" s="418"/>
      <c r="E29" s="203" t="s">
        <v>522</v>
      </c>
      <c r="F29" s="211" t="s">
        <v>78</v>
      </c>
      <c r="G29" s="211" t="s">
        <v>523</v>
      </c>
      <c r="H29" s="212" t="s">
        <v>19</v>
      </c>
      <c r="I29" s="203">
        <v>1500</v>
      </c>
      <c r="J29" s="213"/>
      <c r="K29" s="213"/>
      <c r="L29" s="214"/>
      <c r="M29" s="380"/>
      <c r="N29" s="381"/>
      <c r="O29" s="380"/>
    </row>
    <row r="30" spans="2:15" ht="15" thickBot="1">
      <c r="B30" s="419">
        <v>21</v>
      </c>
      <c r="C30" s="420"/>
      <c r="D30" s="420"/>
      <c r="E30" s="389" t="s">
        <v>240</v>
      </c>
      <c r="F30" s="389" t="s">
        <v>78</v>
      </c>
      <c r="G30" s="389" t="s">
        <v>241</v>
      </c>
      <c r="H30" s="390" t="s">
        <v>19</v>
      </c>
      <c r="I30" s="391">
        <v>200</v>
      </c>
      <c r="J30" s="420"/>
      <c r="K30" s="421"/>
      <c r="L30" s="392"/>
      <c r="M30" s="380"/>
      <c r="N30" s="381"/>
      <c r="O30" s="380"/>
    </row>
    <row r="31" spans="2:15" ht="15" thickBot="1">
      <c r="B31" s="373">
        <v>22</v>
      </c>
      <c r="C31" s="374"/>
      <c r="D31" s="375"/>
      <c r="E31" s="376" t="s">
        <v>93</v>
      </c>
      <c r="F31" s="376" t="s">
        <v>17</v>
      </c>
      <c r="G31" s="377" t="s">
        <v>94</v>
      </c>
      <c r="H31" s="378" t="s">
        <v>19</v>
      </c>
      <c r="I31" s="379">
        <v>120</v>
      </c>
      <c r="J31" s="379"/>
      <c r="K31" s="379"/>
      <c r="L31" s="373"/>
      <c r="M31" s="380"/>
      <c r="N31" s="381"/>
      <c r="O31" s="380"/>
    </row>
    <row r="32" spans="2:15" ht="15" thickBot="1">
      <c r="B32" s="373">
        <v>23</v>
      </c>
      <c r="C32" s="374"/>
      <c r="D32" s="375"/>
      <c r="E32" s="376" t="s">
        <v>93</v>
      </c>
      <c r="F32" s="376" t="s">
        <v>17</v>
      </c>
      <c r="G32" s="377" t="s">
        <v>32</v>
      </c>
      <c r="H32" s="378" t="s">
        <v>19</v>
      </c>
      <c r="I32" s="379">
        <v>1200</v>
      </c>
      <c r="J32" s="379"/>
      <c r="K32" s="379"/>
      <c r="L32" s="373"/>
      <c r="M32" s="380"/>
      <c r="N32" s="381"/>
      <c r="O32" s="380"/>
    </row>
    <row r="33" spans="2:15" ht="15" thickBot="1">
      <c r="B33" s="424">
        <v>24</v>
      </c>
      <c r="C33" s="425"/>
      <c r="D33" s="425"/>
      <c r="E33" s="379" t="s">
        <v>305</v>
      </c>
      <c r="F33" s="379" t="s">
        <v>306</v>
      </c>
      <c r="G33" s="401" t="s">
        <v>307</v>
      </c>
      <c r="H33" s="402" t="s">
        <v>19</v>
      </c>
      <c r="I33" s="402">
        <v>480</v>
      </c>
      <c r="J33" s="425"/>
      <c r="K33" s="421"/>
      <c r="L33" s="403"/>
      <c r="M33" s="380"/>
      <c r="N33" s="381"/>
      <c r="O33" s="380"/>
    </row>
    <row r="34" spans="2:15" ht="15" thickBot="1">
      <c r="B34" s="403">
        <v>25</v>
      </c>
      <c r="C34" s="426"/>
      <c r="D34" s="426"/>
      <c r="E34" s="390" t="s">
        <v>128</v>
      </c>
      <c r="F34" s="390" t="s">
        <v>17</v>
      </c>
      <c r="G34" s="390" t="s">
        <v>129</v>
      </c>
      <c r="H34" s="390" t="s">
        <v>19</v>
      </c>
      <c r="I34" s="390">
        <v>120</v>
      </c>
      <c r="J34" s="426"/>
      <c r="K34" s="427"/>
      <c r="L34" s="404"/>
      <c r="M34" s="380"/>
      <c r="N34" s="381"/>
      <c r="O34" s="380"/>
    </row>
    <row r="35" spans="2:15" ht="15" thickBot="1">
      <c r="B35" s="243">
        <v>26</v>
      </c>
      <c r="C35" s="416"/>
      <c r="D35" s="416"/>
      <c r="E35" s="243" t="s">
        <v>613</v>
      </c>
      <c r="F35" s="385" t="s">
        <v>17</v>
      </c>
      <c r="G35" s="385" t="s">
        <v>614</v>
      </c>
      <c r="H35" s="386" t="s">
        <v>19</v>
      </c>
      <c r="I35" s="239">
        <v>5760</v>
      </c>
      <c r="J35" s="254"/>
      <c r="K35" s="254"/>
      <c r="L35" s="387"/>
      <c r="M35" s="380"/>
      <c r="N35" s="381"/>
      <c r="O35" s="380"/>
    </row>
    <row r="36" spans="2:15" ht="15" thickBot="1">
      <c r="B36" s="373">
        <v>27</v>
      </c>
      <c r="C36" s="374"/>
      <c r="D36" s="375"/>
      <c r="E36" s="376" t="s">
        <v>98</v>
      </c>
      <c r="F36" s="376" t="s">
        <v>17</v>
      </c>
      <c r="G36" s="377" t="s">
        <v>99</v>
      </c>
      <c r="H36" s="378" t="s">
        <v>19</v>
      </c>
      <c r="I36" s="379">
        <v>120</v>
      </c>
      <c r="J36" s="379"/>
      <c r="K36" s="379"/>
      <c r="L36" s="373"/>
      <c r="M36" s="380"/>
      <c r="N36" s="381"/>
      <c r="O36" s="380"/>
    </row>
    <row r="37" spans="2:15" ht="15" thickBot="1">
      <c r="B37" s="373">
        <v>28</v>
      </c>
      <c r="C37" s="374"/>
      <c r="D37" s="375"/>
      <c r="E37" s="376" t="s">
        <v>101</v>
      </c>
      <c r="F37" s="376" t="s">
        <v>17</v>
      </c>
      <c r="G37" s="377" t="s">
        <v>102</v>
      </c>
      <c r="H37" s="378" t="s">
        <v>19</v>
      </c>
      <c r="I37" s="379">
        <v>60</v>
      </c>
      <c r="J37" s="379"/>
      <c r="K37" s="379"/>
      <c r="L37" s="373"/>
      <c r="M37" s="380"/>
      <c r="N37" s="381"/>
      <c r="O37" s="380"/>
    </row>
    <row r="38" spans="2:15" ht="21" thickBot="1">
      <c r="B38" s="373">
        <v>29</v>
      </c>
      <c r="C38" s="374"/>
      <c r="D38" s="375"/>
      <c r="E38" s="376" t="s">
        <v>101</v>
      </c>
      <c r="F38" s="376" t="s">
        <v>17</v>
      </c>
      <c r="G38" s="377" t="s">
        <v>103</v>
      </c>
      <c r="H38" s="378" t="s">
        <v>19</v>
      </c>
      <c r="I38" s="379">
        <v>42</v>
      </c>
      <c r="J38" s="379"/>
      <c r="K38" s="379"/>
      <c r="L38" s="373"/>
      <c r="M38" s="380"/>
      <c r="N38" s="381"/>
      <c r="O38" s="380"/>
    </row>
    <row r="39" spans="2:15" ht="15" thickBot="1">
      <c r="B39" s="373">
        <v>30</v>
      </c>
      <c r="C39" s="374"/>
      <c r="D39" s="375"/>
      <c r="E39" s="376" t="s">
        <v>758</v>
      </c>
      <c r="F39" s="376" t="s">
        <v>17</v>
      </c>
      <c r="G39" s="377" t="s">
        <v>110</v>
      </c>
      <c r="H39" s="378" t="s">
        <v>19</v>
      </c>
      <c r="I39" s="379">
        <v>60</v>
      </c>
      <c r="J39" s="379"/>
      <c r="K39" s="379"/>
      <c r="L39" s="373"/>
      <c r="M39" s="380"/>
      <c r="N39" s="381"/>
      <c r="O39" s="380"/>
    </row>
    <row r="40" spans="2:15" ht="15" thickBot="1">
      <c r="B40" s="373">
        <v>31</v>
      </c>
      <c r="C40" s="374"/>
      <c r="D40" s="375"/>
      <c r="E40" s="376" t="s">
        <v>104</v>
      </c>
      <c r="F40" s="376" t="s">
        <v>105</v>
      </c>
      <c r="G40" s="377" t="s">
        <v>106</v>
      </c>
      <c r="H40" s="378" t="s">
        <v>19</v>
      </c>
      <c r="I40" s="379">
        <v>20</v>
      </c>
      <c r="J40" s="379"/>
      <c r="K40" s="379"/>
      <c r="L40" s="373"/>
      <c r="M40" s="380"/>
      <c r="N40" s="381"/>
      <c r="O40" s="380"/>
    </row>
    <row r="41" spans="2:15" ht="15" thickBot="1">
      <c r="B41" s="373">
        <v>32</v>
      </c>
      <c r="C41" s="374"/>
      <c r="D41" s="375"/>
      <c r="E41" s="376" t="s">
        <v>122</v>
      </c>
      <c r="F41" s="376" t="s">
        <v>105</v>
      </c>
      <c r="G41" s="377" t="s">
        <v>117</v>
      </c>
      <c r="H41" s="378" t="s">
        <v>19</v>
      </c>
      <c r="I41" s="379">
        <v>200</v>
      </c>
      <c r="J41" s="379"/>
      <c r="K41" s="379"/>
      <c r="L41" s="373"/>
      <c r="M41" s="380"/>
      <c r="N41" s="381"/>
      <c r="O41" s="380"/>
    </row>
    <row r="42" spans="2:15" ht="15" thickBot="1">
      <c r="B42" s="394">
        <v>33</v>
      </c>
      <c r="C42" s="422"/>
      <c r="D42" s="422"/>
      <c r="E42" s="398" t="s">
        <v>104</v>
      </c>
      <c r="F42" s="116" t="s">
        <v>105</v>
      </c>
      <c r="G42" s="399" t="s">
        <v>290</v>
      </c>
      <c r="H42" s="116" t="s">
        <v>19</v>
      </c>
      <c r="I42" s="116">
        <v>20</v>
      </c>
      <c r="J42" s="422"/>
      <c r="K42" s="423"/>
      <c r="L42" s="400"/>
      <c r="M42" s="380"/>
      <c r="N42" s="381"/>
      <c r="O42" s="380"/>
    </row>
    <row r="43" spans="2:15" ht="15" thickBot="1">
      <c r="B43" s="373">
        <v>34</v>
      </c>
      <c r="C43" s="374"/>
      <c r="D43" s="375"/>
      <c r="E43" s="376" t="s">
        <v>115</v>
      </c>
      <c r="F43" s="376" t="s">
        <v>17</v>
      </c>
      <c r="G43" s="377" t="s">
        <v>99</v>
      </c>
      <c r="H43" s="378" t="s">
        <v>19</v>
      </c>
      <c r="I43" s="379">
        <v>120</v>
      </c>
      <c r="J43" s="379"/>
      <c r="K43" s="379"/>
      <c r="L43" s="373"/>
      <c r="M43" s="380"/>
      <c r="N43" s="381"/>
      <c r="O43" s="380"/>
    </row>
    <row r="44" spans="2:15" ht="15" thickBot="1">
      <c r="B44" s="373">
        <v>35</v>
      </c>
      <c r="C44" s="374"/>
      <c r="D44" s="375"/>
      <c r="E44" s="376" t="s">
        <v>115</v>
      </c>
      <c r="F44" s="376" t="s">
        <v>17</v>
      </c>
      <c r="G44" s="377" t="s">
        <v>117</v>
      </c>
      <c r="H44" s="378" t="s">
        <v>19</v>
      </c>
      <c r="I44" s="379">
        <v>120</v>
      </c>
      <c r="J44" s="379"/>
      <c r="K44" s="379"/>
      <c r="L44" s="373"/>
      <c r="M44" s="380"/>
      <c r="N44" s="381"/>
      <c r="O44" s="380"/>
    </row>
    <row r="45" spans="2:15" ht="15" thickBot="1">
      <c r="B45" s="373">
        <v>36</v>
      </c>
      <c r="C45" s="374"/>
      <c r="D45" s="375"/>
      <c r="E45" s="376" t="s">
        <v>115</v>
      </c>
      <c r="F45" s="376" t="s">
        <v>17</v>
      </c>
      <c r="G45" s="377" t="s">
        <v>118</v>
      </c>
      <c r="H45" s="378" t="s">
        <v>19</v>
      </c>
      <c r="I45" s="379">
        <v>240</v>
      </c>
      <c r="J45" s="379"/>
      <c r="K45" s="379"/>
      <c r="L45" s="373"/>
      <c r="M45" s="380"/>
      <c r="N45" s="381"/>
      <c r="O45" s="380"/>
    </row>
    <row r="46" spans="2:15" ht="15" thickBot="1">
      <c r="B46" s="394">
        <v>37</v>
      </c>
      <c r="C46" s="422"/>
      <c r="D46" s="422"/>
      <c r="E46" s="398" t="s">
        <v>411</v>
      </c>
      <c r="F46" s="116" t="s">
        <v>17</v>
      </c>
      <c r="G46" s="399" t="s">
        <v>290</v>
      </c>
      <c r="H46" s="116" t="s">
        <v>19</v>
      </c>
      <c r="I46" s="116">
        <v>240</v>
      </c>
      <c r="J46" s="422"/>
      <c r="K46" s="423"/>
      <c r="L46" s="400"/>
      <c r="M46" s="380"/>
      <c r="N46" s="381"/>
      <c r="O46" s="380"/>
    </row>
    <row r="47" spans="2:15" ht="15" thickBot="1">
      <c r="B47" s="428">
        <v>38</v>
      </c>
      <c r="C47" s="429"/>
      <c r="D47" s="429"/>
      <c r="E47" s="194" t="s">
        <v>512</v>
      </c>
      <c r="F47" s="194" t="s">
        <v>78</v>
      </c>
      <c r="G47" s="194" t="s">
        <v>513</v>
      </c>
      <c r="H47" s="194" t="s">
        <v>19</v>
      </c>
      <c r="I47" s="194">
        <v>360</v>
      </c>
      <c r="J47" s="430"/>
      <c r="K47" s="431"/>
      <c r="L47" s="405"/>
      <c r="M47" s="380"/>
      <c r="N47" s="381"/>
      <c r="O47" s="380"/>
    </row>
    <row r="48" spans="2:15" ht="15" thickBot="1">
      <c r="B48" s="373">
        <v>39</v>
      </c>
      <c r="C48" s="374"/>
      <c r="D48" s="375"/>
      <c r="E48" s="376" t="s">
        <v>611</v>
      </c>
      <c r="F48" s="376" t="s">
        <v>108</v>
      </c>
      <c r="G48" s="377" t="s">
        <v>109</v>
      </c>
      <c r="H48" s="378" t="s">
        <v>19</v>
      </c>
      <c r="I48" s="379">
        <v>56</v>
      </c>
      <c r="J48" s="379"/>
      <c r="K48" s="379"/>
      <c r="L48" s="373"/>
      <c r="M48" s="380"/>
      <c r="N48" s="381"/>
      <c r="O48" s="380"/>
    </row>
    <row r="49" spans="2:15" ht="15" thickBot="1">
      <c r="B49" s="243">
        <v>40</v>
      </c>
      <c r="C49" s="416"/>
      <c r="D49" s="416"/>
      <c r="E49" s="243" t="s">
        <v>611</v>
      </c>
      <c r="F49" s="385" t="s">
        <v>17</v>
      </c>
      <c r="G49" s="385" t="s">
        <v>83</v>
      </c>
      <c r="H49" s="386" t="s">
        <v>19</v>
      </c>
      <c r="I49" s="239">
        <v>588</v>
      </c>
      <c r="J49" s="254"/>
      <c r="K49" s="254"/>
      <c r="L49" s="387"/>
      <c r="M49" s="380"/>
      <c r="N49" s="381"/>
      <c r="O49" s="380"/>
    </row>
    <row r="50" spans="2:15" ht="15" thickBot="1">
      <c r="B50" s="417">
        <v>41</v>
      </c>
      <c r="C50" s="418"/>
      <c r="D50" s="418"/>
      <c r="E50" s="203" t="s">
        <v>89</v>
      </c>
      <c r="F50" s="211" t="s">
        <v>78</v>
      </c>
      <c r="G50" s="211" t="s">
        <v>521</v>
      </c>
      <c r="H50" s="212" t="s">
        <v>19</v>
      </c>
      <c r="I50" s="203">
        <v>60</v>
      </c>
      <c r="J50" s="213"/>
      <c r="K50" s="213"/>
      <c r="L50" s="214"/>
      <c r="M50" s="380"/>
      <c r="N50" s="381"/>
      <c r="O50" s="380"/>
    </row>
    <row r="51" spans="2:15" ht="15" thickBot="1">
      <c r="B51" s="373">
        <v>42</v>
      </c>
      <c r="C51" s="374"/>
      <c r="D51" s="375"/>
      <c r="E51" s="376" t="s">
        <v>89</v>
      </c>
      <c r="F51" s="376" t="s">
        <v>78</v>
      </c>
      <c r="G51" s="377" t="s">
        <v>90</v>
      </c>
      <c r="H51" s="378" t="s">
        <v>19</v>
      </c>
      <c r="I51" s="379">
        <v>20</v>
      </c>
      <c r="J51" s="379"/>
      <c r="K51" s="379"/>
      <c r="L51" s="373"/>
      <c r="M51" s="380"/>
      <c r="N51" s="381"/>
      <c r="O51" s="380"/>
    </row>
    <row r="52" spans="2:15" ht="22.2" thickBot="1">
      <c r="B52" s="242">
        <v>43</v>
      </c>
      <c r="C52" s="242"/>
      <c r="D52" s="242"/>
      <c r="E52" s="406" t="s">
        <v>625</v>
      </c>
      <c r="F52" s="386" t="s">
        <v>17</v>
      </c>
      <c r="G52" s="407" t="s">
        <v>626</v>
      </c>
      <c r="H52" s="242" t="s">
        <v>19</v>
      </c>
      <c r="I52" s="386">
        <v>4200</v>
      </c>
      <c r="J52" s="432"/>
      <c r="K52" s="433"/>
      <c r="L52" s="408"/>
      <c r="M52" s="380"/>
      <c r="N52" s="381"/>
      <c r="O52" s="380"/>
    </row>
    <row r="53" spans="2:15" ht="22.2" thickBot="1">
      <c r="B53" s="242">
        <v>44</v>
      </c>
      <c r="C53" s="242"/>
      <c r="D53" s="242"/>
      <c r="E53" s="406" t="s">
        <v>625</v>
      </c>
      <c r="F53" s="386" t="s">
        <v>17</v>
      </c>
      <c r="G53" s="407" t="s">
        <v>627</v>
      </c>
      <c r="H53" s="242" t="s">
        <v>19</v>
      </c>
      <c r="I53" s="386">
        <v>5280</v>
      </c>
      <c r="J53" s="432"/>
      <c r="K53" s="433"/>
      <c r="L53" s="408"/>
      <c r="M53" s="380"/>
      <c r="N53" s="381"/>
      <c r="O53" s="380"/>
    </row>
    <row r="54" spans="2:15" ht="15" thickBot="1">
      <c r="B54" s="243">
        <v>45</v>
      </c>
      <c r="C54" s="434"/>
      <c r="D54" s="434"/>
      <c r="E54" s="242" t="s">
        <v>609</v>
      </c>
      <c r="F54" s="409" t="s">
        <v>17</v>
      </c>
      <c r="G54" s="409" t="s">
        <v>118</v>
      </c>
      <c r="H54" s="386" t="s">
        <v>19</v>
      </c>
      <c r="I54" s="231">
        <v>112</v>
      </c>
      <c r="J54" s="435"/>
      <c r="K54" s="254"/>
      <c r="L54" s="387"/>
      <c r="M54" s="380"/>
      <c r="N54" s="381"/>
      <c r="O54" s="380"/>
    </row>
    <row r="55" spans="2:15" ht="15" thickBot="1">
      <c r="B55" s="243">
        <v>46</v>
      </c>
      <c r="C55" s="416"/>
      <c r="D55" s="416"/>
      <c r="E55" s="243" t="s">
        <v>609</v>
      </c>
      <c r="F55" s="385" t="s">
        <v>599</v>
      </c>
      <c r="G55" s="385" t="s">
        <v>99</v>
      </c>
      <c r="H55" s="386" t="s">
        <v>19</v>
      </c>
      <c r="I55" s="239">
        <v>112</v>
      </c>
      <c r="J55" s="254"/>
      <c r="K55" s="254"/>
      <c r="L55" s="387"/>
      <c r="M55" s="380"/>
      <c r="N55" s="381"/>
      <c r="O55" s="380"/>
    </row>
    <row r="56" spans="2:15" ht="15" thickBot="1">
      <c r="B56" s="394">
        <v>47</v>
      </c>
      <c r="C56" s="422"/>
      <c r="D56" s="422"/>
      <c r="E56" s="398" t="s">
        <v>385</v>
      </c>
      <c r="F56" s="116" t="s">
        <v>17</v>
      </c>
      <c r="G56" s="399" t="s">
        <v>290</v>
      </c>
      <c r="H56" s="116" t="s">
        <v>19</v>
      </c>
      <c r="I56" s="116">
        <v>60</v>
      </c>
      <c r="J56" s="422"/>
      <c r="K56" s="423"/>
      <c r="L56" s="400"/>
      <c r="M56" s="380"/>
      <c r="N56" s="381"/>
      <c r="O56" s="380"/>
    </row>
    <row r="57" spans="2:15" ht="15" thickBot="1">
      <c r="B57" s="394">
        <v>48</v>
      </c>
      <c r="C57" s="422"/>
      <c r="D57" s="422"/>
      <c r="E57" s="398" t="s">
        <v>385</v>
      </c>
      <c r="F57" s="116" t="s">
        <v>17</v>
      </c>
      <c r="G57" s="399" t="s">
        <v>386</v>
      </c>
      <c r="H57" s="116" t="s">
        <v>19</v>
      </c>
      <c r="I57" s="116">
        <v>60</v>
      </c>
      <c r="J57" s="422"/>
      <c r="K57" s="423"/>
      <c r="L57" s="400"/>
      <c r="M57" s="380"/>
      <c r="N57" s="381"/>
      <c r="O57" s="380"/>
    </row>
    <row r="58" spans="2:15" ht="15" thickBot="1">
      <c r="B58" s="394">
        <v>49</v>
      </c>
      <c r="C58" s="422"/>
      <c r="D58" s="422"/>
      <c r="E58" s="398" t="s">
        <v>385</v>
      </c>
      <c r="F58" s="116" t="s">
        <v>17</v>
      </c>
      <c r="G58" s="399" t="s">
        <v>100</v>
      </c>
      <c r="H58" s="116" t="s">
        <v>19</v>
      </c>
      <c r="I58" s="116">
        <v>60</v>
      </c>
      <c r="J58" s="422"/>
      <c r="K58" s="423"/>
      <c r="L58" s="400"/>
      <c r="M58" s="380"/>
      <c r="N58" s="381"/>
      <c r="O58" s="380"/>
    </row>
    <row r="59" spans="2:15" ht="15" thickBot="1">
      <c r="B59" s="394">
        <v>50</v>
      </c>
      <c r="C59" s="422"/>
      <c r="D59" s="422"/>
      <c r="E59" s="398" t="s">
        <v>385</v>
      </c>
      <c r="F59" s="116" t="s">
        <v>17</v>
      </c>
      <c r="G59" s="399" t="s">
        <v>99</v>
      </c>
      <c r="H59" s="116" t="s">
        <v>19</v>
      </c>
      <c r="I59" s="116">
        <v>60</v>
      </c>
      <c r="J59" s="422"/>
      <c r="K59" s="423"/>
      <c r="L59" s="400"/>
      <c r="M59" s="380"/>
      <c r="N59" s="381"/>
      <c r="O59" s="380"/>
    </row>
    <row r="60" spans="2:15" ht="15" thickBot="1">
      <c r="B60" s="394">
        <v>51</v>
      </c>
      <c r="C60" s="422"/>
      <c r="D60" s="422"/>
      <c r="E60" s="398" t="s">
        <v>385</v>
      </c>
      <c r="F60" s="116" t="s">
        <v>17</v>
      </c>
      <c r="G60" s="399" t="s">
        <v>117</v>
      </c>
      <c r="H60" s="116" t="s">
        <v>19</v>
      </c>
      <c r="I60" s="116">
        <v>5280</v>
      </c>
      <c r="J60" s="422"/>
      <c r="K60" s="423"/>
      <c r="L60" s="400"/>
      <c r="M60" s="380"/>
      <c r="N60" s="381"/>
      <c r="O60" s="380"/>
    </row>
    <row r="61" spans="2:15" ht="15" thickBot="1">
      <c r="B61" s="394">
        <v>52</v>
      </c>
      <c r="C61" s="422"/>
      <c r="D61" s="422"/>
      <c r="E61" s="398" t="s">
        <v>397</v>
      </c>
      <c r="F61" s="116" t="s">
        <v>17</v>
      </c>
      <c r="G61" s="399" t="s">
        <v>398</v>
      </c>
      <c r="H61" s="116" t="s">
        <v>19</v>
      </c>
      <c r="I61" s="116">
        <v>240</v>
      </c>
      <c r="J61" s="422"/>
      <c r="K61" s="423"/>
      <c r="L61" s="400"/>
      <c r="M61" s="380"/>
      <c r="N61" s="381"/>
      <c r="O61" s="380"/>
    </row>
    <row r="62" spans="2:15" ht="15" thickBot="1">
      <c r="B62" s="424">
        <v>53</v>
      </c>
      <c r="C62" s="425"/>
      <c r="D62" s="425"/>
      <c r="E62" s="379" t="s">
        <v>304</v>
      </c>
      <c r="F62" s="379" t="s">
        <v>17</v>
      </c>
      <c r="G62" s="379" t="s">
        <v>100</v>
      </c>
      <c r="H62" s="402" t="s">
        <v>19</v>
      </c>
      <c r="I62" s="402">
        <v>2040</v>
      </c>
      <c r="J62" s="425"/>
      <c r="K62" s="421"/>
      <c r="L62" s="403"/>
      <c r="M62" s="380"/>
      <c r="N62" s="381"/>
      <c r="O62" s="380"/>
    </row>
    <row r="63" spans="2:15" ht="15" thickBot="1">
      <c r="B63" s="394">
        <v>54</v>
      </c>
      <c r="C63" s="422"/>
      <c r="D63" s="422"/>
      <c r="E63" s="398" t="s">
        <v>304</v>
      </c>
      <c r="F63" s="116" t="s">
        <v>17</v>
      </c>
      <c r="G63" s="399" t="s">
        <v>114</v>
      </c>
      <c r="H63" s="116" t="s">
        <v>19</v>
      </c>
      <c r="I63" s="116">
        <v>2040</v>
      </c>
      <c r="J63" s="422"/>
      <c r="K63" s="423"/>
      <c r="L63" s="410"/>
      <c r="M63" s="411"/>
      <c r="N63" s="412"/>
      <c r="O63" s="411"/>
    </row>
    <row r="64" spans="2:15" ht="15" thickBot="1">
      <c r="B64" s="394">
        <v>55</v>
      </c>
      <c r="C64" s="422"/>
      <c r="D64" s="422"/>
      <c r="E64" s="398" t="s">
        <v>395</v>
      </c>
      <c r="F64" s="116" t="s">
        <v>17</v>
      </c>
      <c r="G64" s="399" t="s">
        <v>49</v>
      </c>
      <c r="H64" s="116" t="s">
        <v>19</v>
      </c>
      <c r="I64" s="116">
        <v>2400</v>
      </c>
      <c r="J64" s="422"/>
      <c r="K64" s="423"/>
      <c r="L64" s="400"/>
      <c r="M64" s="380"/>
      <c r="N64" s="381"/>
      <c r="O64" s="380"/>
    </row>
    <row r="65" spans="2:16" ht="21" thickBot="1">
      <c r="B65" s="394">
        <v>56</v>
      </c>
      <c r="C65" s="395"/>
      <c r="D65" s="395"/>
      <c r="E65" s="395" t="s">
        <v>359</v>
      </c>
      <c r="F65" s="395" t="s">
        <v>360</v>
      </c>
      <c r="G65" s="395" t="s">
        <v>341</v>
      </c>
      <c r="H65" s="395" t="s">
        <v>19</v>
      </c>
      <c r="I65" s="395">
        <v>3600</v>
      </c>
      <c r="J65" s="395"/>
      <c r="K65" s="396"/>
      <c r="L65" s="396"/>
      <c r="M65" s="380"/>
      <c r="N65" s="381"/>
      <c r="O65" s="380"/>
    </row>
    <row r="66" spans="2:16" ht="15" thickBot="1">
      <c r="B66" s="243">
        <v>57</v>
      </c>
      <c r="C66" s="416"/>
      <c r="D66" s="416"/>
      <c r="E66" s="243" t="s">
        <v>682</v>
      </c>
      <c r="F66" s="385" t="s">
        <v>17</v>
      </c>
      <c r="G66" s="385" t="s">
        <v>32</v>
      </c>
      <c r="H66" s="413" t="s">
        <v>19</v>
      </c>
      <c r="I66" s="239">
        <v>3000</v>
      </c>
      <c r="J66" s="254"/>
      <c r="K66" s="254"/>
      <c r="L66" s="387"/>
      <c r="M66" s="380"/>
      <c r="N66" s="381"/>
      <c r="O66" s="380"/>
      <c r="P66" s="255"/>
    </row>
    <row r="67" spans="2:16" ht="15" thickBot="1">
      <c r="B67" s="622" t="s">
        <v>162</v>
      </c>
      <c r="C67" s="622"/>
      <c r="D67" s="622"/>
      <c r="E67" s="622"/>
      <c r="F67" s="622"/>
      <c r="G67" s="622"/>
      <c r="H67" s="622"/>
      <c r="I67" s="622"/>
      <c r="J67" s="622"/>
      <c r="K67" s="622"/>
      <c r="L67" s="622"/>
      <c r="M67" s="219"/>
      <c r="N67" s="220"/>
      <c r="O67" s="219"/>
    </row>
    <row r="68" spans="2:16">
      <c r="B68" s="45" t="s">
        <v>217</v>
      </c>
      <c r="M68" s="123"/>
    </row>
    <row r="69" spans="2:16">
      <c r="B69" s="100" t="s">
        <v>218</v>
      </c>
    </row>
    <row r="70" spans="2:16">
      <c r="B70" s="610"/>
      <c r="C70" s="610"/>
      <c r="D70" s="610"/>
      <c r="E70" s="610"/>
      <c r="F70" s="610"/>
      <c r="G70" s="610"/>
      <c r="H70" s="610"/>
      <c r="I70" s="610"/>
      <c r="J70" s="610"/>
      <c r="K70" s="610"/>
      <c r="L70" s="610"/>
      <c r="M70" s="610"/>
    </row>
    <row r="72" spans="2:16">
      <c r="B72" s="599"/>
      <c r="C72" s="599"/>
      <c r="D72" s="599"/>
      <c r="E72" s="599"/>
      <c r="F72" s="599"/>
      <c r="G72" s="599"/>
      <c r="H72" s="599"/>
      <c r="I72" s="599"/>
      <c r="J72" s="599"/>
      <c r="K72" s="599"/>
      <c r="L72" s="47"/>
      <c r="M72" s="47"/>
    </row>
  </sheetData>
  <mergeCells count="7">
    <mergeCell ref="B70:M70"/>
    <mergeCell ref="B72:K72"/>
    <mergeCell ref="B67:L67"/>
    <mergeCell ref="B3:C3"/>
    <mergeCell ref="D3:N6"/>
    <mergeCell ref="B4:C4"/>
    <mergeCell ref="B7:O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C06F-F35B-49DA-AD29-2F767CA8967D}">
  <dimension ref="B3:O26"/>
  <sheetViews>
    <sheetView workbookViewId="0">
      <selection activeCell="B24" sqref="B24:M24"/>
    </sheetView>
  </sheetViews>
  <sheetFormatPr defaultRowHeight="14.4"/>
  <cols>
    <col min="5" max="5" width="14.109375" customWidth="1"/>
    <col min="13" max="13" width="10.109375" customWidth="1"/>
    <col min="15" max="15" width="12.4414062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761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762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213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15" thickBot="1">
      <c r="B10" s="230">
        <v>1</v>
      </c>
      <c r="C10" s="237"/>
      <c r="D10" s="237"/>
      <c r="E10" s="243" t="s">
        <v>654</v>
      </c>
      <c r="F10" s="246" t="s">
        <v>17</v>
      </c>
      <c r="G10" s="246" t="s">
        <v>403</v>
      </c>
      <c r="H10" s="251" t="s">
        <v>19</v>
      </c>
      <c r="I10" s="238">
        <v>10800</v>
      </c>
      <c r="J10" s="234"/>
      <c r="K10" s="234"/>
      <c r="L10" s="235"/>
      <c r="M10" s="276"/>
      <c r="N10" s="277"/>
      <c r="O10" s="276"/>
    </row>
    <row r="11" spans="2:15" ht="15" thickBot="1">
      <c r="B11" s="230">
        <v>2</v>
      </c>
      <c r="C11" s="237"/>
      <c r="D11" s="237"/>
      <c r="E11" s="243" t="s">
        <v>658</v>
      </c>
      <c r="F11" s="246" t="s">
        <v>17</v>
      </c>
      <c r="G11" s="246" t="s">
        <v>32</v>
      </c>
      <c r="H11" s="251" t="s">
        <v>19</v>
      </c>
      <c r="I11" s="238">
        <v>3900</v>
      </c>
      <c r="J11" s="234"/>
      <c r="K11" s="234"/>
      <c r="L11" s="235"/>
      <c r="M11" s="276"/>
      <c r="N11" s="277"/>
      <c r="O11" s="276"/>
    </row>
    <row r="12" spans="2:15" ht="15" thickBot="1">
      <c r="B12" s="230">
        <v>3</v>
      </c>
      <c r="C12" s="237"/>
      <c r="D12" s="237"/>
      <c r="E12" s="243" t="s">
        <v>662</v>
      </c>
      <c r="F12" s="246" t="s">
        <v>17</v>
      </c>
      <c r="G12" s="246" t="s">
        <v>663</v>
      </c>
      <c r="H12" s="251" t="s">
        <v>19</v>
      </c>
      <c r="I12" s="238">
        <v>2500</v>
      </c>
      <c r="J12" s="234"/>
      <c r="K12" s="234"/>
      <c r="L12" s="235"/>
      <c r="M12" s="276"/>
      <c r="N12" s="277"/>
      <c r="O12" s="276"/>
    </row>
    <row r="13" spans="2:15" ht="15" thickBot="1">
      <c r="B13" s="230">
        <v>4</v>
      </c>
      <c r="C13" s="237"/>
      <c r="D13" s="237"/>
      <c r="E13" s="243" t="s">
        <v>340</v>
      </c>
      <c r="F13" s="246" t="s">
        <v>36</v>
      </c>
      <c r="G13" s="246" t="s">
        <v>664</v>
      </c>
      <c r="H13" s="251" t="s">
        <v>19</v>
      </c>
      <c r="I13" s="238">
        <v>4400</v>
      </c>
      <c r="J13" s="234"/>
      <c r="K13" s="234"/>
      <c r="L13" s="235"/>
      <c r="M13" s="276"/>
      <c r="N13" s="277"/>
      <c r="O13" s="276"/>
    </row>
    <row r="14" spans="2:15" ht="21" thickBot="1">
      <c r="B14" s="230">
        <v>5</v>
      </c>
      <c r="C14" s="237"/>
      <c r="D14" s="237"/>
      <c r="E14" s="243" t="s">
        <v>659</v>
      </c>
      <c r="F14" s="246" t="s">
        <v>17</v>
      </c>
      <c r="G14" s="246" t="s">
        <v>660</v>
      </c>
      <c r="H14" s="251" t="s">
        <v>19</v>
      </c>
      <c r="I14" s="238">
        <v>6000</v>
      </c>
      <c r="J14" s="234"/>
      <c r="K14" s="234"/>
      <c r="L14" s="235"/>
      <c r="M14" s="276"/>
      <c r="N14" s="277"/>
      <c r="O14" s="276"/>
    </row>
    <row r="15" spans="2:15" ht="15" thickBot="1">
      <c r="B15" s="230">
        <v>6</v>
      </c>
      <c r="C15" s="237"/>
      <c r="D15" s="237"/>
      <c r="E15" s="243" t="s">
        <v>661</v>
      </c>
      <c r="F15" s="246" t="s">
        <v>17</v>
      </c>
      <c r="G15" s="246" t="s">
        <v>92</v>
      </c>
      <c r="H15" s="251" t="s">
        <v>19</v>
      </c>
      <c r="I15" s="238">
        <v>10000</v>
      </c>
      <c r="J15" s="234"/>
      <c r="K15" s="234"/>
      <c r="L15" s="235"/>
      <c r="M15" s="276"/>
      <c r="N15" s="277"/>
      <c r="O15" s="276"/>
    </row>
    <row r="16" spans="2:15" ht="15" thickBot="1">
      <c r="B16" s="230">
        <v>7</v>
      </c>
      <c r="C16" s="237"/>
      <c r="D16" s="237"/>
      <c r="E16" s="243" t="s">
        <v>656</v>
      </c>
      <c r="F16" s="238" t="s">
        <v>657</v>
      </c>
      <c r="G16" s="238" t="s">
        <v>114</v>
      </c>
      <c r="H16" s="244" t="s">
        <v>19</v>
      </c>
      <c r="I16" s="238">
        <v>17920</v>
      </c>
      <c r="J16" s="234"/>
      <c r="K16" s="234"/>
      <c r="L16" s="235"/>
      <c r="M16" s="276"/>
      <c r="N16" s="277"/>
      <c r="O16" s="276"/>
    </row>
    <row r="17" spans="2:15" ht="15" thickBot="1">
      <c r="B17" s="230">
        <v>8</v>
      </c>
      <c r="C17" s="237"/>
      <c r="D17" s="237"/>
      <c r="E17" s="243" t="s">
        <v>655</v>
      </c>
      <c r="F17" s="246" t="s">
        <v>17</v>
      </c>
      <c r="G17" s="246" t="s">
        <v>31</v>
      </c>
      <c r="H17" s="251" t="s">
        <v>19</v>
      </c>
      <c r="I17" s="238">
        <v>7000</v>
      </c>
      <c r="J17" s="234"/>
      <c r="K17" s="234"/>
      <c r="L17" s="235"/>
      <c r="M17" s="276"/>
      <c r="N17" s="277"/>
      <c r="O17" s="276"/>
    </row>
    <row r="18" spans="2:15" ht="15" thickBot="1">
      <c r="B18" s="230">
        <v>9</v>
      </c>
      <c r="C18" s="237"/>
      <c r="D18" s="237"/>
      <c r="E18" s="243" t="s">
        <v>608</v>
      </c>
      <c r="F18" s="238" t="s">
        <v>17</v>
      </c>
      <c r="G18" s="238" t="s">
        <v>31</v>
      </c>
      <c r="H18" s="244" t="s">
        <v>19</v>
      </c>
      <c r="I18" s="238">
        <v>480</v>
      </c>
      <c r="J18" s="234"/>
      <c r="K18" s="234"/>
      <c r="L18" s="235"/>
      <c r="M18" s="276"/>
      <c r="N18" s="277"/>
      <c r="O18" s="276"/>
    </row>
    <row r="19" spans="2:15" ht="15" thickBot="1">
      <c r="B19" s="626" t="s">
        <v>162</v>
      </c>
      <c r="C19" s="626"/>
      <c r="D19" s="626"/>
      <c r="E19" s="626"/>
      <c r="F19" s="626"/>
      <c r="G19" s="626"/>
      <c r="H19" s="626"/>
      <c r="I19" s="626"/>
      <c r="J19" s="626"/>
      <c r="K19" s="626"/>
      <c r="L19" s="626"/>
      <c r="M19" s="240"/>
      <c r="N19" s="241"/>
      <c r="O19" s="240"/>
    </row>
    <row r="20" spans="2:15">
      <c r="B20" s="45" t="s">
        <v>217</v>
      </c>
      <c r="M20" s="123"/>
      <c r="N20" s="124"/>
      <c r="O20" s="123"/>
    </row>
    <row r="21" spans="2:15">
      <c r="B21" s="100" t="s">
        <v>218</v>
      </c>
    </row>
    <row r="23" spans="2:15">
      <c r="B23" s="610"/>
      <c r="C23" s="610"/>
      <c r="D23" s="610"/>
      <c r="E23" s="610"/>
      <c r="F23" s="610"/>
      <c r="G23" s="610"/>
      <c r="H23" s="610"/>
      <c r="I23" s="610"/>
      <c r="J23" s="610"/>
      <c r="K23" s="610"/>
      <c r="L23" s="610"/>
      <c r="M23" s="610"/>
    </row>
    <row r="24" spans="2:15">
      <c r="B24" s="610"/>
      <c r="C24" s="610"/>
      <c r="D24" s="610"/>
      <c r="E24" s="610"/>
      <c r="F24" s="610"/>
      <c r="G24" s="610"/>
      <c r="H24" s="610"/>
      <c r="I24" s="610"/>
      <c r="J24" s="610"/>
      <c r="K24" s="610"/>
      <c r="L24" s="610"/>
      <c r="M24" s="610"/>
    </row>
    <row r="26" spans="2:15">
      <c r="B26" s="575"/>
      <c r="C26" s="575"/>
      <c r="D26" s="575"/>
      <c r="E26" s="575"/>
      <c r="F26" s="575"/>
    </row>
  </sheetData>
  <mergeCells count="8">
    <mergeCell ref="B24:M24"/>
    <mergeCell ref="B26:F26"/>
    <mergeCell ref="B23:M23"/>
    <mergeCell ref="B3:C3"/>
    <mergeCell ref="D3:N6"/>
    <mergeCell ref="B4:C4"/>
    <mergeCell ref="B7:O7"/>
    <mergeCell ref="B19:L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6B7B-1068-46F3-A4D2-DAC2B56806EF}">
  <dimension ref="B3:O19"/>
  <sheetViews>
    <sheetView workbookViewId="0">
      <selection activeCell="B3" sqref="B3:C3"/>
    </sheetView>
  </sheetViews>
  <sheetFormatPr defaultRowHeight="14.4"/>
  <cols>
    <col min="5" max="5" width="46.109375" customWidth="1"/>
  </cols>
  <sheetData>
    <row r="3" spans="2:15">
      <c r="B3" s="580" t="s">
        <v>809</v>
      </c>
      <c r="C3" s="580"/>
      <c r="D3" s="581" t="s">
        <v>0</v>
      </c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1"/>
    </row>
    <row r="4" spans="2:15">
      <c r="B4" s="580" t="s">
        <v>763</v>
      </c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79"/>
      <c r="C5" s="579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1"/>
      <c r="C6" s="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 ht="15" thickBot="1">
      <c r="B7" s="582"/>
      <c r="C7" s="582"/>
      <c r="D7" s="583" t="s">
        <v>764</v>
      </c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28.5" customHeight="1" thickBot="1">
      <c r="B10" s="176">
        <v>1</v>
      </c>
      <c r="C10" s="174"/>
      <c r="D10" s="174"/>
      <c r="E10" s="181" t="s">
        <v>464</v>
      </c>
      <c r="F10" s="177" t="s">
        <v>461</v>
      </c>
      <c r="G10" s="177" t="s">
        <v>246</v>
      </c>
      <c r="H10" s="173" t="s">
        <v>19</v>
      </c>
      <c r="I10" s="173">
        <v>1600</v>
      </c>
      <c r="J10" s="175"/>
      <c r="K10" s="179"/>
      <c r="L10" s="180"/>
      <c r="M10" s="276"/>
      <c r="N10" s="277"/>
      <c r="O10" s="276"/>
    </row>
    <row r="11" spans="2:15" ht="34.5" customHeight="1" thickBot="1">
      <c r="B11" s="176">
        <v>2</v>
      </c>
      <c r="C11" s="174"/>
      <c r="D11" s="174"/>
      <c r="E11" s="181" t="s">
        <v>460</v>
      </c>
      <c r="F11" s="177" t="s">
        <v>461</v>
      </c>
      <c r="G11" s="177" t="s">
        <v>462</v>
      </c>
      <c r="H11" s="178" t="s">
        <v>19</v>
      </c>
      <c r="I11" s="173">
        <v>3000</v>
      </c>
      <c r="J11" s="175"/>
      <c r="K11" s="179"/>
      <c r="L11" s="180"/>
      <c r="M11" s="276"/>
      <c r="N11" s="277"/>
      <c r="O11" s="276"/>
    </row>
    <row r="12" spans="2:15" ht="63" customHeight="1" thickBot="1">
      <c r="B12" s="84">
        <v>3</v>
      </c>
      <c r="C12" s="82"/>
      <c r="D12" s="82"/>
      <c r="E12" s="261" t="s">
        <v>245</v>
      </c>
      <c r="F12" s="81" t="s">
        <v>142</v>
      </c>
      <c r="G12" s="81" t="s">
        <v>246</v>
      </c>
      <c r="H12" s="25" t="s">
        <v>19</v>
      </c>
      <c r="I12" s="75">
        <v>500</v>
      </c>
      <c r="J12" s="82"/>
      <c r="K12" s="76"/>
      <c r="L12" s="64"/>
      <c r="M12" s="276"/>
      <c r="N12" s="277"/>
      <c r="O12" s="276"/>
    </row>
    <row r="13" spans="2:15" ht="15" thickBot="1">
      <c r="B13" s="622" t="s">
        <v>162</v>
      </c>
      <c r="C13" s="622"/>
      <c r="D13" s="622"/>
      <c r="E13" s="622"/>
      <c r="F13" s="622"/>
      <c r="G13" s="622"/>
      <c r="H13" s="622"/>
      <c r="I13" s="622"/>
      <c r="J13" s="622"/>
      <c r="K13" s="622"/>
      <c r="L13" s="622"/>
      <c r="M13" s="219"/>
      <c r="N13" s="220"/>
      <c r="O13" s="219"/>
    </row>
    <row r="14" spans="2:15">
      <c r="B14" s="45" t="s">
        <v>217</v>
      </c>
      <c r="M14" s="123"/>
      <c r="N14" s="124"/>
    </row>
    <row r="15" spans="2:15">
      <c r="B15" s="100" t="s">
        <v>218</v>
      </c>
    </row>
    <row r="17" spans="2:13">
      <c r="B17" s="610"/>
      <c r="C17" s="610"/>
      <c r="D17" s="610"/>
      <c r="E17" s="610"/>
      <c r="F17" s="610"/>
      <c r="G17" s="610"/>
      <c r="H17" s="610"/>
      <c r="I17" s="610"/>
      <c r="J17" s="610"/>
      <c r="K17" s="610"/>
      <c r="L17" s="610"/>
      <c r="M17" s="610"/>
    </row>
    <row r="19" spans="2:13">
      <c r="B19" s="575"/>
      <c r="C19" s="575"/>
      <c r="D19" s="575"/>
      <c r="E19" s="575"/>
      <c r="F19" s="575"/>
    </row>
  </sheetData>
  <mergeCells count="9">
    <mergeCell ref="B17:M17"/>
    <mergeCell ref="B19:F19"/>
    <mergeCell ref="B13:L13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BADBB-BB31-43AC-A881-3FB5748F9A61}">
  <dimension ref="B4:M22"/>
  <sheetViews>
    <sheetView workbookViewId="0">
      <selection activeCell="B15" sqref="B15"/>
    </sheetView>
  </sheetViews>
  <sheetFormatPr defaultRowHeight="14.4"/>
  <cols>
    <col min="3" max="3" width="16.44140625" customWidth="1"/>
    <col min="5" max="5" width="13" customWidth="1"/>
    <col min="6" max="6" width="12.109375" customWidth="1"/>
    <col min="11" max="11" width="12" customWidth="1"/>
    <col min="13" max="13" width="12.109375" customWidth="1"/>
  </cols>
  <sheetData>
    <row r="4" spans="2:13">
      <c r="B4" s="580" t="s">
        <v>809</v>
      </c>
      <c r="C4" s="580"/>
      <c r="D4" s="587" t="s">
        <v>0</v>
      </c>
      <c r="E4" s="587"/>
      <c r="F4" s="587"/>
      <c r="G4" s="587"/>
      <c r="H4" s="587"/>
      <c r="I4" s="587"/>
      <c r="J4" s="587"/>
      <c r="K4" s="587"/>
      <c r="L4" s="587"/>
      <c r="M4" s="344"/>
    </row>
    <row r="5" spans="2:13">
      <c r="B5" s="580" t="s">
        <v>182</v>
      </c>
      <c r="C5" s="580"/>
      <c r="D5" s="587"/>
      <c r="E5" s="587"/>
      <c r="F5" s="587"/>
      <c r="G5" s="587"/>
      <c r="H5" s="587"/>
      <c r="I5" s="587"/>
      <c r="J5" s="587"/>
      <c r="K5" s="587"/>
      <c r="L5" s="587"/>
      <c r="M5" s="344"/>
    </row>
    <row r="6" spans="2:13">
      <c r="B6" s="344"/>
      <c r="C6" s="344"/>
      <c r="D6" s="587"/>
      <c r="E6" s="587"/>
      <c r="F6" s="587"/>
      <c r="G6" s="587"/>
      <c r="H6" s="587"/>
      <c r="I6" s="587"/>
      <c r="J6" s="587"/>
      <c r="K6" s="587"/>
      <c r="L6" s="587"/>
      <c r="M6" s="344"/>
    </row>
    <row r="7" spans="2:13">
      <c r="B7" s="344"/>
      <c r="C7" s="344"/>
      <c r="D7" s="587"/>
      <c r="E7" s="587"/>
      <c r="F7" s="587"/>
      <c r="G7" s="587"/>
      <c r="H7" s="587"/>
      <c r="I7" s="587"/>
      <c r="J7" s="587"/>
      <c r="K7" s="587"/>
      <c r="L7" s="587"/>
      <c r="M7" s="344"/>
    </row>
    <row r="8" spans="2:13" ht="15" thickBot="1">
      <c r="B8" s="587"/>
      <c r="C8" s="587"/>
      <c r="D8" s="588" t="s">
        <v>183</v>
      </c>
      <c r="E8" s="588"/>
      <c r="F8" s="588"/>
      <c r="G8" s="588"/>
      <c r="H8" s="588"/>
      <c r="I8" s="588"/>
      <c r="J8" s="588"/>
      <c r="K8" s="588"/>
      <c r="L8" s="588"/>
      <c r="M8" s="344"/>
    </row>
    <row r="9" spans="2:13" ht="51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811</v>
      </c>
      <c r="K9" s="2" t="s">
        <v>13</v>
      </c>
      <c r="L9" s="2" t="s">
        <v>14</v>
      </c>
      <c r="M9" s="2" t="s">
        <v>15</v>
      </c>
    </row>
    <row r="10" spans="2:13" ht="15" thickBot="1">
      <c r="B10" s="345">
        <v>1</v>
      </c>
      <c r="C10" s="346">
        <v>2</v>
      </c>
      <c r="D10" s="346">
        <v>3</v>
      </c>
      <c r="E10" s="346">
        <v>4</v>
      </c>
      <c r="F10" s="346">
        <v>5</v>
      </c>
      <c r="G10" s="346">
        <v>6</v>
      </c>
      <c r="H10" s="346">
        <v>7</v>
      </c>
      <c r="I10" s="346">
        <v>8</v>
      </c>
      <c r="J10" s="346">
        <v>9</v>
      </c>
      <c r="K10" s="346">
        <v>10</v>
      </c>
      <c r="L10" s="346">
        <v>11</v>
      </c>
      <c r="M10" s="346">
        <v>12</v>
      </c>
    </row>
    <row r="11" spans="2:13" ht="41.4" thickBot="1">
      <c r="B11" s="18">
        <v>1</v>
      </c>
      <c r="C11" s="345"/>
      <c r="D11" s="345"/>
      <c r="E11" s="18" t="s">
        <v>176</v>
      </c>
      <c r="F11" s="18" t="s">
        <v>177</v>
      </c>
      <c r="G11" s="18" t="s">
        <v>178</v>
      </c>
      <c r="H11" s="18" t="s">
        <v>179</v>
      </c>
      <c r="I11" s="18">
        <v>10000</v>
      </c>
      <c r="J11" s="44"/>
      <c r="K11" s="347"/>
      <c r="L11" s="348"/>
      <c r="M11" s="347"/>
    </row>
    <row r="12" spans="2:13">
      <c r="B12" s="538" t="s">
        <v>197</v>
      </c>
      <c r="C12" s="538"/>
      <c r="D12" s="538"/>
      <c r="E12" s="538"/>
      <c r="F12" s="538"/>
      <c r="G12" s="538"/>
      <c r="H12" s="538"/>
      <c r="I12" s="46"/>
      <c r="J12" s="349"/>
      <c r="K12" s="349"/>
      <c r="L12" s="349"/>
      <c r="M12" s="349"/>
    </row>
    <row r="13" spans="2:13">
      <c r="B13" s="539" t="s">
        <v>198</v>
      </c>
      <c r="C13" s="539"/>
      <c r="D13" s="539"/>
      <c r="E13" s="539"/>
      <c r="F13" s="539"/>
      <c r="G13" s="539"/>
      <c r="H13" s="539"/>
      <c r="I13" s="46"/>
      <c r="J13" s="344"/>
      <c r="K13" s="344"/>
      <c r="L13" s="344"/>
      <c r="M13" s="344"/>
    </row>
    <row r="14" spans="2:13">
      <c r="B14" s="351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</row>
    <row r="15" spans="2:13">
      <c r="B15" s="352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</row>
    <row r="16" spans="2:13">
      <c r="B16" s="585"/>
      <c r="C16" s="585"/>
      <c r="D16" s="585"/>
      <c r="E16" s="585"/>
      <c r="F16" s="585"/>
      <c r="G16" s="585"/>
      <c r="H16" s="585"/>
      <c r="I16" s="585"/>
      <c r="J16" s="585"/>
      <c r="K16" s="585"/>
      <c r="L16" s="352"/>
      <c r="M16" s="352"/>
    </row>
    <row r="17" spans="2:13">
      <c r="B17" s="353"/>
      <c r="C17" s="353"/>
      <c r="D17" s="353"/>
      <c r="E17" s="353"/>
      <c r="F17" s="353"/>
      <c r="G17" s="343"/>
      <c r="H17" s="343"/>
      <c r="I17" s="343"/>
      <c r="J17" s="343"/>
      <c r="K17" s="343"/>
      <c r="L17" s="352"/>
      <c r="M17" s="352"/>
    </row>
    <row r="18" spans="2:13">
      <c r="B18" s="586"/>
      <c r="C18" s="586"/>
      <c r="D18" s="586"/>
      <c r="E18" s="586"/>
      <c r="F18" s="586"/>
      <c r="G18" s="354"/>
      <c r="H18" s="354"/>
      <c r="I18" s="354"/>
      <c r="J18" s="354"/>
      <c r="K18" s="354"/>
      <c r="L18" s="352"/>
      <c r="M18" s="352"/>
    </row>
    <row r="19" spans="2:13"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</row>
    <row r="20" spans="2:13"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</row>
    <row r="21" spans="2:13"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</row>
    <row r="22" spans="2:13"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</row>
  </sheetData>
  <mergeCells count="7">
    <mergeCell ref="B16:K16"/>
    <mergeCell ref="B18:F18"/>
    <mergeCell ref="B4:C4"/>
    <mergeCell ref="D4:L7"/>
    <mergeCell ref="B5:C5"/>
    <mergeCell ref="B8:C8"/>
    <mergeCell ref="D8:L8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0489-C184-4483-B8D0-8DC9BB1B7FD2}">
  <dimension ref="B3:O15"/>
  <sheetViews>
    <sheetView workbookViewId="0">
      <selection activeCell="B7" sqref="B7:O7"/>
    </sheetView>
  </sheetViews>
  <sheetFormatPr defaultRowHeight="14.4"/>
  <cols>
    <col min="13" max="13" width="10.5546875" customWidth="1"/>
    <col min="15" max="15" width="12.4414062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765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817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s="125" customFormat="1" ht="34.200000000000003" customHeight="1">
      <c r="B10" s="314">
        <v>1</v>
      </c>
      <c r="C10" s="315"/>
      <c r="D10" s="315"/>
      <c r="E10" s="316" t="s">
        <v>552</v>
      </c>
      <c r="F10" s="317" t="s">
        <v>78</v>
      </c>
      <c r="G10" s="317" t="s">
        <v>553</v>
      </c>
      <c r="H10" s="318" t="s">
        <v>19</v>
      </c>
      <c r="I10" s="319">
        <v>4000</v>
      </c>
      <c r="J10" s="315"/>
      <c r="K10" s="315"/>
      <c r="L10" s="320"/>
      <c r="M10" s="310"/>
      <c r="N10" s="311"/>
      <c r="O10" s="310"/>
    </row>
    <row r="11" spans="2:15">
      <c r="B11" s="45" t="s">
        <v>217</v>
      </c>
      <c r="M11" s="123"/>
      <c r="N11" s="124"/>
    </row>
    <row r="12" spans="2:15">
      <c r="B12" s="100" t="s">
        <v>218</v>
      </c>
    </row>
    <row r="13" spans="2:15">
      <c r="B13" s="610"/>
      <c r="C13" s="610"/>
      <c r="D13" s="610"/>
      <c r="E13" s="610"/>
      <c r="F13" s="610"/>
      <c r="G13" s="610"/>
      <c r="H13" s="610"/>
      <c r="I13" s="610"/>
      <c r="J13" s="610"/>
      <c r="K13" s="610"/>
      <c r="L13" s="610"/>
      <c r="M13" s="610"/>
    </row>
    <row r="15" spans="2:15">
      <c r="B15" s="599"/>
      <c r="C15" s="599"/>
      <c r="D15" s="599"/>
      <c r="E15" s="599"/>
      <c r="F15" s="599"/>
      <c r="G15" s="599"/>
      <c r="H15" s="599"/>
      <c r="I15" s="599"/>
      <c r="J15" s="599"/>
      <c r="K15" s="599"/>
      <c r="L15" s="47"/>
      <c r="M15" s="47"/>
    </row>
  </sheetData>
  <mergeCells count="6">
    <mergeCell ref="B15:K15"/>
    <mergeCell ref="B13:M13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3A51-21E8-46B3-B037-97B799110D4B}">
  <dimension ref="B3:O17"/>
  <sheetViews>
    <sheetView workbookViewId="0">
      <selection activeCell="B11" sqref="B11:O11"/>
    </sheetView>
  </sheetViews>
  <sheetFormatPr defaultRowHeight="14.4"/>
  <cols>
    <col min="3" max="3" width="16.5546875" customWidth="1"/>
    <col min="5" max="5" width="17.33203125" customWidth="1"/>
    <col min="6" max="6" width="14.33203125" customWidth="1"/>
    <col min="13" max="13" width="13.6640625" customWidth="1"/>
    <col min="15" max="15" width="11.5546875" customWidth="1"/>
  </cols>
  <sheetData>
    <row r="3" spans="2:15">
      <c r="B3" s="592" t="s">
        <v>809</v>
      </c>
      <c r="C3" s="592"/>
      <c r="D3" s="593" t="s">
        <v>0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47"/>
    </row>
    <row r="4" spans="2:15">
      <c r="B4" s="592" t="s">
        <v>766</v>
      </c>
      <c r="C4" s="592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47"/>
    </row>
    <row r="5" spans="2:15">
      <c r="B5" s="47"/>
      <c r="C5" s="47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47"/>
    </row>
    <row r="6" spans="2:15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47"/>
    </row>
    <row r="7" spans="2:15" ht="15" thickBot="1">
      <c r="B7" s="593" t="s">
        <v>767</v>
      </c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</row>
    <row r="8" spans="2:15" ht="51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213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45" customHeight="1" thickBot="1">
      <c r="B10" s="54">
        <v>1</v>
      </c>
      <c r="C10" s="52" t="s">
        <v>696</v>
      </c>
      <c r="D10" s="52"/>
      <c r="E10" s="92" t="s">
        <v>697</v>
      </c>
      <c r="F10" s="55" t="s">
        <v>698</v>
      </c>
      <c r="G10" s="55" t="s">
        <v>699</v>
      </c>
      <c r="H10" s="96" t="s">
        <v>19</v>
      </c>
      <c r="I10" s="55">
        <v>7200</v>
      </c>
      <c r="J10" s="53"/>
      <c r="K10" s="89"/>
      <c r="L10" s="56"/>
      <c r="M10" s="28"/>
      <c r="N10" s="29"/>
      <c r="O10" s="28"/>
    </row>
    <row r="11" spans="2:15" s="479" customFormat="1" ht="15" customHeight="1">
      <c r="B11" s="633" t="s">
        <v>768</v>
      </c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633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4" spans="2:15">
      <c r="B14" s="627"/>
      <c r="C14" s="627"/>
      <c r="D14" s="627"/>
      <c r="E14" s="627"/>
      <c r="F14" s="627"/>
      <c r="G14" s="627"/>
      <c r="H14" s="627"/>
      <c r="I14" s="627"/>
      <c r="J14" s="627"/>
      <c r="K14" s="627"/>
      <c r="L14" s="627"/>
      <c r="M14" s="627"/>
    </row>
    <row r="15" spans="2:15">
      <c r="B15" s="596"/>
      <c r="C15" s="597"/>
      <c r="D15" s="597"/>
      <c r="E15" s="597"/>
      <c r="F15" s="597"/>
      <c r="G15" s="597"/>
      <c r="H15" s="597"/>
      <c r="I15" s="597"/>
      <c r="J15" s="597"/>
      <c r="K15" s="597"/>
      <c r="L15" s="278"/>
      <c r="M15" s="278"/>
    </row>
    <row r="17" spans="2:13">
      <c r="B17" s="590"/>
      <c r="C17" s="590"/>
      <c r="D17" s="590"/>
      <c r="E17" s="590"/>
      <c r="F17" s="590"/>
      <c r="G17" s="285"/>
      <c r="H17" s="285"/>
      <c r="I17" s="285"/>
      <c r="J17" s="285"/>
      <c r="K17" s="285"/>
      <c r="L17" s="271"/>
      <c r="M17" s="271"/>
    </row>
  </sheetData>
  <mergeCells count="8">
    <mergeCell ref="B11:O11"/>
    <mergeCell ref="B14:M14"/>
    <mergeCell ref="B15:K15"/>
    <mergeCell ref="B17:F17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CB6D-E016-49C6-83A3-239C7AA25921}">
  <dimension ref="B3:O17"/>
  <sheetViews>
    <sheetView workbookViewId="0">
      <selection activeCell="M11" sqref="M11"/>
    </sheetView>
  </sheetViews>
  <sheetFormatPr defaultRowHeight="14.4"/>
  <cols>
    <col min="5" max="5" width="12.664062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769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770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48.6" customHeight="1" thickBot="1">
      <c r="B10" s="7">
        <v>1</v>
      </c>
      <c r="C10" s="14"/>
      <c r="D10" s="14"/>
      <c r="E10" s="9" t="s">
        <v>35</v>
      </c>
      <c r="F10" s="9" t="s">
        <v>36</v>
      </c>
      <c r="G10" s="9" t="s">
        <v>37</v>
      </c>
      <c r="H10" s="9" t="s">
        <v>19</v>
      </c>
      <c r="I10" s="9">
        <v>28</v>
      </c>
      <c r="J10" s="15"/>
      <c r="K10" s="15"/>
      <c r="L10" s="268"/>
      <c r="M10" s="12"/>
      <c r="N10" s="13"/>
      <c r="O10" s="12"/>
    </row>
    <row r="11" spans="2:15">
      <c r="B11" s="45" t="s">
        <v>217</v>
      </c>
      <c r="M11" s="123"/>
      <c r="N11" s="124"/>
      <c r="O11" s="123"/>
    </row>
    <row r="12" spans="2:15">
      <c r="B12" s="100" t="s">
        <v>218</v>
      </c>
    </row>
    <row r="14" spans="2:15"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</row>
    <row r="15" spans="2:15">
      <c r="B15" s="610"/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</row>
    <row r="17" spans="2:6">
      <c r="B17" s="575"/>
      <c r="C17" s="575"/>
      <c r="D17" s="575"/>
      <c r="E17" s="575"/>
      <c r="F17" s="575"/>
    </row>
  </sheetData>
  <mergeCells count="7">
    <mergeCell ref="B15:M15"/>
    <mergeCell ref="B17:F17"/>
    <mergeCell ref="B14:M14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AD7A-4D9C-4753-8E4E-ACFF14C73C05}">
  <dimension ref="B3:P19"/>
  <sheetViews>
    <sheetView workbookViewId="0">
      <selection activeCell="O12" sqref="O12"/>
    </sheetView>
  </sheetViews>
  <sheetFormatPr defaultRowHeight="14.4"/>
  <cols>
    <col min="5" max="5" width="55.5546875" customWidth="1"/>
    <col min="6" max="6" width="12.33203125" customWidth="1"/>
  </cols>
  <sheetData>
    <row r="3" spans="2:16">
      <c r="B3" s="603" t="s">
        <v>809</v>
      </c>
      <c r="C3" s="603"/>
      <c r="D3" s="604" t="s">
        <v>0</v>
      </c>
      <c r="E3" s="605"/>
      <c r="F3" s="605"/>
      <c r="G3" s="605"/>
      <c r="H3" s="605"/>
      <c r="I3" s="605"/>
      <c r="J3" s="605"/>
      <c r="K3" s="605"/>
      <c r="L3" s="605"/>
      <c r="M3" s="605"/>
      <c r="N3" s="605"/>
    </row>
    <row r="4" spans="2:16">
      <c r="B4" s="606" t="s">
        <v>771</v>
      </c>
      <c r="C4" s="606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</row>
    <row r="5" spans="2:16"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</row>
    <row r="6" spans="2:16"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</row>
    <row r="7" spans="2:16" ht="15" thickBot="1">
      <c r="B7" s="607"/>
      <c r="C7" s="607"/>
      <c r="D7" s="637" t="s">
        <v>803</v>
      </c>
      <c r="E7" s="637"/>
      <c r="F7" s="637"/>
      <c r="G7" s="637"/>
      <c r="H7" s="637"/>
      <c r="I7" s="637"/>
      <c r="J7" s="637"/>
      <c r="K7" s="637"/>
      <c r="L7" s="637"/>
      <c r="M7" s="637"/>
      <c r="N7" s="637"/>
    </row>
    <row r="8" spans="2:16" ht="102.6" thickBot="1">
      <c r="B8" s="157" t="s">
        <v>2</v>
      </c>
      <c r="C8" s="158" t="s">
        <v>3</v>
      </c>
      <c r="D8" s="159" t="s">
        <v>4</v>
      </c>
      <c r="E8" s="160" t="s">
        <v>5</v>
      </c>
      <c r="F8" s="160" t="s">
        <v>6</v>
      </c>
      <c r="G8" s="160" t="s">
        <v>7</v>
      </c>
      <c r="H8" s="160" t="s">
        <v>8</v>
      </c>
      <c r="I8" s="160" t="s">
        <v>9</v>
      </c>
      <c r="J8" s="160" t="s">
        <v>451</v>
      </c>
      <c r="K8" s="160" t="s">
        <v>368</v>
      </c>
      <c r="L8" s="160" t="s">
        <v>795</v>
      </c>
      <c r="M8" s="160" t="s">
        <v>13</v>
      </c>
      <c r="N8" s="160" t="s">
        <v>14</v>
      </c>
      <c r="O8" s="160" t="s">
        <v>15</v>
      </c>
      <c r="P8" s="295"/>
    </row>
    <row r="9" spans="2:16" ht="15" thickBot="1">
      <c r="B9" s="161">
        <v>1</v>
      </c>
      <c r="C9" s="162">
        <v>2</v>
      </c>
      <c r="D9" s="162">
        <v>3</v>
      </c>
      <c r="E9" s="162">
        <v>4</v>
      </c>
      <c r="F9" s="162">
        <v>5</v>
      </c>
      <c r="G9" s="162">
        <v>6</v>
      </c>
      <c r="H9" s="162">
        <v>7</v>
      </c>
      <c r="I9" s="162">
        <v>8</v>
      </c>
      <c r="J9" s="162">
        <v>9</v>
      </c>
      <c r="K9" s="161">
        <v>10</v>
      </c>
      <c r="L9" s="161">
        <v>11</v>
      </c>
      <c r="M9" s="161">
        <v>12</v>
      </c>
      <c r="N9" s="163">
        <v>13</v>
      </c>
      <c r="O9" s="163">
        <v>14</v>
      </c>
    </row>
    <row r="10" spans="2:16" ht="144.6" thickBot="1">
      <c r="B10" s="481">
        <v>1</v>
      </c>
      <c r="C10" s="480"/>
      <c r="D10" s="480"/>
      <c r="E10" s="518" t="s">
        <v>797</v>
      </c>
      <c r="F10" s="481" t="s">
        <v>793</v>
      </c>
      <c r="G10" s="481" t="s">
        <v>792</v>
      </c>
      <c r="H10" s="481" t="s">
        <v>19</v>
      </c>
      <c r="I10" s="481">
        <v>1000</v>
      </c>
      <c r="J10" s="481"/>
      <c r="K10" s="480"/>
      <c r="L10" s="480"/>
      <c r="M10" s="516"/>
      <c r="N10" s="517"/>
      <c r="O10" s="516"/>
    </row>
    <row r="11" spans="2:16" ht="287.39999999999998" thickBot="1">
      <c r="B11" s="481">
        <v>2</v>
      </c>
      <c r="C11" s="480"/>
      <c r="D11" s="480"/>
      <c r="E11" s="518" t="s">
        <v>796</v>
      </c>
      <c r="F11" s="481" t="s">
        <v>793</v>
      </c>
      <c r="G11" s="481" t="s">
        <v>794</v>
      </c>
      <c r="H11" s="481" t="s">
        <v>19</v>
      </c>
      <c r="I11" s="481">
        <v>600</v>
      </c>
      <c r="J11" s="481"/>
      <c r="K11" s="480"/>
      <c r="L11" s="480"/>
      <c r="M11" s="516"/>
      <c r="N11" s="517"/>
      <c r="O11" s="516"/>
    </row>
    <row r="12" spans="2:16" ht="15" thickBot="1">
      <c r="B12" s="634" t="s">
        <v>162</v>
      </c>
      <c r="C12" s="635"/>
      <c r="D12" s="635"/>
      <c r="E12" s="635"/>
      <c r="F12" s="635"/>
      <c r="G12" s="635"/>
      <c r="H12" s="635"/>
      <c r="I12" s="635"/>
      <c r="J12" s="635"/>
      <c r="K12" s="635"/>
      <c r="L12" s="636"/>
      <c r="M12" s="169"/>
      <c r="N12" s="170"/>
      <c r="O12" s="169"/>
    </row>
    <row r="13" spans="2:16">
      <c r="B13" s="80"/>
    </row>
    <row r="14" spans="2:16">
      <c r="B14" s="147" t="s">
        <v>445</v>
      </c>
    </row>
    <row r="15" spans="2:16">
      <c r="B15" s="148" t="s">
        <v>446</v>
      </c>
    </row>
    <row r="17" spans="2:15">
      <c r="B17" s="611"/>
      <c r="C17" s="611"/>
      <c r="D17" s="611"/>
      <c r="E17" s="611"/>
      <c r="F17" s="611"/>
      <c r="G17" s="611"/>
      <c r="H17" s="611"/>
      <c r="I17" s="611"/>
      <c r="J17" s="611"/>
      <c r="K17" s="611"/>
      <c r="L17" s="611"/>
      <c r="M17" s="611"/>
      <c r="N17" s="355"/>
      <c r="O17" s="355"/>
    </row>
    <row r="18" spans="2:15">
      <c r="B18" s="612"/>
      <c r="C18" s="612"/>
      <c r="D18" s="612"/>
      <c r="E18" s="612"/>
      <c r="F18" s="343"/>
      <c r="G18" s="343"/>
      <c r="H18" s="343"/>
      <c r="I18" s="343"/>
      <c r="J18" s="343"/>
      <c r="K18" s="343"/>
      <c r="L18" s="343"/>
      <c r="M18" s="343"/>
    </row>
    <row r="19" spans="2:15"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47"/>
      <c r="M19" s="47"/>
    </row>
  </sheetData>
  <mergeCells count="9">
    <mergeCell ref="B17:M17"/>
    <mergeCell ref="B18:E18"/>
    <mergeCell ref="B19:K19"/>
    <mergeCell ref="B12:L12"/>
    <mergeCell ref="B3:C3"/>
    <mergeCell ref="D3:N6"/>
    <mergeCell ref="B4:C4"/>
    <mergeCell ref="B7:C7"/>
    <mergeCell ref="D7:N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0B6B3-0A20-450D-BDC6-ABFB47FC64BC}">
  <dimension ref="B3:O17"/>
  <sheetViews>
    <sheetView workbookViewId="0">
      <selection activeCell="M11" sqref="M11"/>
    </sheetView>
  </sheetViews>
  <sheetFormatPr defaultRowHeight="14.4"/>
  <cols>
    <col min="5" max="5" width="14.1093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772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773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59.4" customHeight="1" thickBot="1">
      <c r="B10" s="176">
        <v>1</v>
      </c>
      <c r="C10" s="202"/>
      <c r="D10" s="335"/>
      <c r="E10" s="207" t="s">
        <v>524</v>
      </c>
      <c r="F10" s="207" t="s">
        <v>525</v>
      </c>
      <c r="G10" s="207" t="s">
        <v>526</v>
      </c>
      <c r="H10" s="207" t="s">
        <v>19</v>
      </c>
      <c r="I10" s="207">
        <v>3300</v>
      </c>
      <c r="J10" s="207"/>
      <c r="K10" s="205"/>
      <c r="L10" s="196"/>
      <c r="M10" s="12"/>
      <c r="N10" s="13"/>
      <c r="O10" s="12"/>
    </row>
    <row r="11" spans="2:15">
      <c r="B11" s="45" t="s">
        <v>217</v>
      </c>
      <c r="M11" s="123"/>
      <c r="N11" s="124"/>
      <c r="O11" s="123"/>
    </row>
    <row r="12" spans="2:15">
      <c r="B12" s="100" t="s">
        <v>218</v>
      </c>
    </row>
    <row r="14" spans="2:15"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</row>
    <row r="15" spans="2:15">
      <c r="B15" s="610"/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</row>
    <row r="17" spans="2:6">
      <c r="B17" s="575"/>
      <c r="C17" s="575"/>
      <c r="D17" s="575"/>
      <c r="E17" s="575"/>
      <c r="F17" s="575"/>
    </row>
  </sheetData>
  <mergeCells count="7">
    <mergeCell ref="B14:M14"/>
    <mergeCell ref="B15:M15"/>
    <mergeCell ref="B17:F17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6A853-5799-4E54-923C-129C351F5006}">
  <dimension ref="B3:O12"/>
  <sheetViews>
    <sheetView workbookViewId="0">
      <selection activeCell="N11" sqref="N11"/>
    </sheetView>
  </sheetViews>
  <sheetFormatPr defaultRowHeight="14.4"/>
  <cols>
    <col min="3" max="3" width="12.44140625" customWidth="1"/>
    <col min="13" max="13" width="11.6640625" customWidth="1"/>
    <col min="15" max="15" width="12.5546875" customWidth="1"/>
  </cols>
  <sheetData>
    <row r="3" spans="2:15">
      <c r="B3" s="580" t="s">
        <v>809</v>
      </c>
      <c r="C3" s="580"/>
      <c r="D3" s="581" t="s">
        <v>0</v>
      </c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1"/>
    </row>
    <row r="4" spans="2:15">
      <c r="B4" s="580" t="s">
        <v>701</v>
      </c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79"/>
      <c r="C5" s="579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1"/>
      <c r="C6" s="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 ht="15" thickBot="1">
      <c r="B7" s="582"/>
      <c r="C7" s="582"/>
      <c r="D7" s="583" t="s">
        <v>774</v>
      </c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1"/>
    </row>
    <row r="8" spans="2:15" ht="72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3.2" customHeight="1" thickBot="1">
      <c r="B10" s="30">
        <v>1</v>
      </c>
      <c r="C10" s="23"/>
      <c r="D10" s="23"/>
      <c r="E10" s="11" t="s">
        <v>702</v>
      </c>
      <c r="F10" s="11" t="s">
        <v>17</v>
      </c>
      <c r="G10" s="11" t="s">
        <v>703</v>
      </c>
      <c r="H10" s="11" t="s">
        <v>186</v>
      </c>
      <c r="I10" s="24">
        <v>1800</v>
      </c>
      <c r="J10" s="23"/>
      <c r="K10" s="31"/>
      <c r="L10" s="27"/>
      <c r="M10" s="28"/>
      <c r="N10" s="29"/>
      <c r="O10" s="28"/>
    </row>
    <row r="11" spans="2:15">
      <c r="B11" s="45" t="s">
        <v>217</v>
      </c>
    </row>
    <row r="12" spans="2:15">
      <c r="B12" s="100" t="s">
        <v>218</v>
      </c>
    </row>
  </sheetData>
  <mergeCells count="6"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9727-1611-41A5-9ACF-CAF40AC50A8D}">
  <dimension ref="B3:O15"/>
  <sheetViews>
    <sheetView topLeftCell="A3" workbookViewId="0">
      <selection activeCell="A21" sqref="A21"/>
    </sheetView>
  </sheetViews>
  <sheetFormatPr defaultRowHeight="14.4"/>
  <cols>
    <col min="5" max="5" width="26" customWidth="1"/>
    <col min="13" max="13" width="10.44140625" customWidth="1"/>
    <col min="15" max="15" width="12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815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15" thickBot="1">
      <c r="B7" s="607" t="s">
        <v>818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s="125" customFormat="1" ht="39.6" customHeight="1" thickBot="1">
      <c r="B10" s="230">
        <v>1</v>
      </c>
      <c r="C10" s="237"/>
      <c r="D10" s="237"/>
      <c r="E10" s="243" t="s">
        <v>565</v>
      </c>
      <c r="F10" s="246" t="s">
        <v>78</v>
      </c>
      <c r="G10" s="246" t="s">
        <v>566</v>
      </c>
      <c r="H10" s="244" t="s">
        <v>19</v>
      </c>
      <c r="I10" s="238">
        <v>9000</v>
      </c>
      <c r="J10" s="234"/>
      <c r="K10" s="234"/>
      <c r="L10" s="235"/>
      <c r="M10" s="276"/>
      <c r="N10" s="277"/>
      <c r="O10" s="276"/>
    </row>
    <row r="11" spans="2:15">
      <c r="B11" s="45" t="s">
        <v>217</v>
      </c>
    </row>
    <row r="12" spans="2:15">
      <c r="B12" s="100" t="s">
        <v>218</v>
      </c>
    </row>
    <row r="13" spans="2:15">
      <c r="B13" s="610"/>
      <c r="C13" s="610"/>
      <c r="D13" s="610"/>
      <c r="E13" s="610"/>
      <c r="F13" s="610"/>
      <c r="G13" s="610"/>
      <c r="H13" s="610"/>
      <c r="I13" s="610"/>
      <c r="J13" s="610"/>
      <c r="K13" s="610"/>
      <c r="L13" s="610"/>
      <c r="M13" s="610"/>
    </row>
    <row r="15" spans="2:15">
      <c r="B15" s="599"/>
      <c r="C15" s="599"/>
      <c r="D15" s="599"/>
      <c r="E15" s="599"/>
      <c r="F15" s="599"/>
      <c r="G15" s="599"/>
      <c r="H15" s="599"/>
      <c r="I15" s="599"/>
      <c r="J15" s="599"/>
      <c r="K15" s="599"/>
      <c r="L15" s="47"/>
      <c r="M15" s="47"/>
    </row>
  </sheetData>
  <mergeCells count="6">
    <mergeCell ref="B15:K15"/>
    <mergeCell ref="B13:M13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ADA4-3988-4F07-8F57-6226889E70E7}">
  <dimension ref="B3:O14"/>
  <sheetViews>
    <sheetView workbookViewId="0">
      <selection activeCell="P14" sqref="P14"/>
    </sheetView>
  </sheetViews>
  <sheetFormatPr defaultRowHeight="14.4"/>
  <cols>
    <col min="5" max="5" width="12.6640625" customWidth="1"/>
    <col min="13" max="13" width="12.33203125" customWidth="1"/>
    <col min="15" max="15" width="10.88671875" customWidth="1"/>
  </cols>
  <sheetData>
    <row r="3" spans="2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5">
      <c r="B4" s="603" t="s">
        <v>776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 ht="24.75" customHeight="1" thickBot="1">
      <c r="B7" s="607" t="s">
        <v>775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5" ht="102.6" thickBot="1">
      <c r="B8" s="482" t="s">
        <v>2</v>
      </c>
      <c r="C8" s="483" t="s">
        <v>3</v>
      </c>
      <c r="D8" s="478" t="s">
        <v>4</v>
      </c>
      <c r="E8" s="483" t="s">
        <v>5</v>
      </c>
      <c r="F8" s="483" t="s">
        <v>6</v>
      </c>
      <c r="G8" s="483" t="s">
        <v>7</v>
      </c>
      <c r="H8" s="483" t="s">
        <v>8</v>
      </c>
      <c r="I8" s="483" t="s">
        <v>9</v>
      </c>
      <c r="J8" s="483" t="s">
        <v>10</v>
      </c>
      <c r="K8" s="483" t="s">
        <v>175</v>
      </c>
      <c r="L8" s="483" t="s">
        <v>287</v>
      </c>
      <c r="M8" s="483" t="s">
        <v>13</v>
      </c>
      <c r="N8" s="483" t="s">
        <v>14</v>
      </c>
      <c r="O8" s="483" t="s">
        <v>15</v>
      </c>
    </row>
    <row r="9" spans="2:15" ht="74.400000000000006" customHeight="1" thickBot="1">
      <c r="B9" s="484">
        <v>1</v>
      </c>
      <c r="C9" s="478"/>
      <c r="D9" s="478"/>
      <c r="E9" s="475" t="s">
        <v>448</v>
      </c>
      <c r="F9" s="485" t="s">
        <v>78</v>
      </c>
      <c r="G9" s="485" t="s">
        <v>449</v>
      </c>
      <c r="H9" s="486" t="s">
        <v>19</v>
      </c>
      <c r="I9" s="485">
        <v>1680</v>
      </c>
      <c r="J9" s="478"/>
      <c r="K9" s="478"/>
      <c r="L9" s="487"/>
      <c r="M9" s="488"/>
      <c r="N9" s="489"/>
      <c r="O9" s="488"/>
    </row>
    <row r="10" spans="2:15">
      <c r="B10" s="45" t="s">
        <v>217</v>
      </c>
    </row>
    <row r="11" spans="2:15">
      <c r="B11" s="100" t="s">
        <v>218</v>
      </c>
    </row>
    <row r="12" spans="2:15">
      <c r="B12" s="610"/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</row>
    <row r="14" spans="2:15">
      <c r="B14" s="599"/>
      <c r="C14" s="599"/>
      <c r="D14" s="599"/>
      <c r="E14" s="599"/>
      <c r="F14" s="599"/>
      <c r="G14" s="599"/>
      <c r="H14" s="599"/>
      <c r="I14" s="599"/>
      <c r="J14" s="599"/>
      <c r="K14" s="599"/>
      <c r="L14" s="47"/>
      <c r="M14" s="47"/>
    </row>
  </sheetData>
  <mergeCells count="6">
    <mergeCell ref="B14:K14"/>
    <mergeCell ref="B3:C3"/>
    <mergeCell ref="D3:N6"/>
    <mergeCell ref="B4:C4"/>
    <mergeCell ref="B7:O7"/>
    <mergeCell ref="B12:M1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A913-EACB-47A8-9465-3138CE615BC1}">
  <dimension ref="A3:O21"/>
  <sheetViews>
    <sheetView workbookViewId="0">
      <selection activeCell="B3" sqref="B3:C3"/>
    </sheetView>
  </sheetViews>
  <sheetFormatPr defaultRowHeight="14.4"/>
  <cols>
    <col min="5" max="5" width="13" customWidth="1"/>
    <col min="6" max="6" width="11.33203125" customWidth="1"/>
    <col min="13" max="13" width="12.88671875" customWidth="1"/>
    <col min="15" max="15" width="12.6640625" customWidth="1"/>
  </cols>
  <sheetData>
    <row r="3" spans="1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1:15">
      <c r="B4" s="603" t="s">
        <v>778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1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1:15" ht="24.75" customHeight="1" thickBot="1">
      <c r="B7" s="607" t="s">
        <v>781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1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1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1:15" ht="21.75" customHeight="1" thickBot="1">
      <c r="A10" s="269"/>
      <c r="B10" s="190">
        <v>1</v>
      </c>
      <c r="C10" s="183"/>
      <c r="D10" s="150"/>
      <c r="E10" s="153" t="s">
        <v>496</v>
      </c>
      <c r="F10" s="153" t="s">
        <v>497</v>
      </c>
      <c r="G10" s="153" t="s">
        <v>498</v>
      </c>
      <c r="H10" s="153" t="s">
        <v>19</v>
      </c>
      <c r="I10" s="153">
        <v>4000</v>
      </c>
      <c r="J10" s="167"/>
      <c r="K10" s="167"/>
      <c r="L10" s="154"/>
      <c r="M10" s="276"/>
      <c r="N10" s="277"/>
      <c r="O10" s="276"/>
    </row>
    <row r="11" spans="1:15" ht="15" thickBot="1">
      <c r="A11" s="269"/>
      <c r="B11" s="84">
        <v>2</v>
      </c>
      <c r="C11" s="82"/>
      <c r="D11" s="82"/>
      <c r="E11" s="81" t="s">
        <v>230</v>
      </c>
      <c r="F11" s="81" t="s">
        <v>78</v>
      </c>
      <c r="G11" s="81" t="s">
        <v>92</v>
      </c>
      <c r="H11" s="25" t="s">
        <v>19</v>
      </c>
      <c r="I11" s="75">
        <v>800</v>
      </c>
      <c r="J11" s="82"/>
      <c r="K11" s="76"/>
      <c r="L11" s="64"/>
      <c r="M11" s="276"/>
      <c r="N11" s="277"/>
      <c r="O11" s="276"/>
    </row>
    <row r="12" spans="1:15" ht="15" thickBot="1">
      <c r="A12" s="269"/>
      <c r="B12" s="467">
        <v>3</v>
      </c>
      <c r="C12" s="299"/>
      <c r="D12" s="299"/>
      <c r="E12" s="299" t="s">
        <v>328</v>
      </c>
      <c r="F12" s="299" t="s">
        <v>78</v>
      </c>
      <c r="G12" s="299" t="s">
        <v>329</v>
      </c>
      <c r="H12" s="299" t="s">
        <v>19</v>
      </c>
      <c r="I12" s="299">
        <v>40</v>
      </c>
      <c r="J12" s="299"/>
      <c r="K12" s="490"/>
      <c r="L12" s="490"/>
      <c r="M12" s="491"/>
      <c r="N12" s="492"/>
      <c r="O12" s="491"/>
    </row>
    <row r="13" spans="1:15" ht="41.4" thickBot="1">
      <c r="A13" s="269"/>
      <c r="B13" s="493">
        <v>4</v>
      </c>
      <c r="C13" s="494"/>
      <c r="D13" s="494"/>
      <c r="E13" s="495" t="s">
        <v>679</v>
      </c>
      <c r="F13" s="496" t="s">
        <v>680</v>
      </c>
      <c r="G13" s="496" t="s">
        <v>681</v>
      </c>
      <c r="H13" s="497" t="s">
        <v>19</v>
      </c>
      <c r="I13" s="498">
        <v>800</v>
      </c>
      <c r="J13" s="494"/>
      <c r="K13" s="494"/>
      <c r="L13" s="499"/>
      <c r="M13" s="500"/>
      <c r="N13" s="501"/>
      <c r="O13" s="500"/>
    </row>
    <row r="14" spans="1:15" ht="15" thickBot="1">
      <c r="A14" s="269"/>
      <c r="B14" s="502">
        <v>5</v>
      </c>
      <c r="C14" s="503"/>
      <c r="D14" s="503"/>
      <c r="E14" s="504" t="s">
        <v>514</v>
      </c>
      <c r="F14" s="505" t="s">
        <v>78</v>
      </c>
      <c r="G14" s="505">
        <v>0.5</v>
      </c>
      <c r="H14" s="506" t="s">
        <v>19</v>
      </c>
      <c r="I14" s="505">
        <v>100</v>
      </c>
      <c r="J14" s="503"/>
      <c r="K14" s="503"/>
      <c r="L14" s="507"/>
      <c r="M14" s="500"/>
      <c r="N14" s="501"/>
      <c r="O14" s="500"/>
    </row>
    <row r="15" spans="1:15" ht="15" thickBot="1">
      <c r="A15" s="269"/>
      <c r="B15" s="493">
        <v>6</v>
      </c>
      <c r="C15" s="494"/>
      <c r="D15" s="494"/>
      <c r="E15" s="495" t="s">
        <v>558</v>
      </c>
      <c r="F15" s="498" t="s">
        <v>78</v>
      </c>
      <c r="G15" s="498" t="s">
        <v>559</v>
      </c>
      <c r="H15" s="508" t="s">
        <v>19</v>
      </c>
      <c r="I15" s="498">
        <v>3000</v>
      </c>
      <c r="J15" s="494"/>
      <c r="K15" s="494"/>
      <c r="L15" s="499"/>
      <c r="M15" s="500"/>
      <c r="N15" s="501"/>
      <c r="O15" s="500"/>
    </row>
    <row r="16" spans="1:15" ht="15" thickBot="1">
      <c r="B16" s="622" t="s">
        <v>162</v>
      </c>
      <c r="C16" s="622"/>
      <c r="D16" s="622"/>
      <c r="E16" s="622"/>
      <c r="F16" s="622"/>
      <c r="G16" s="622"/>
      <c r="H16" s="622"/>
      <c r="I16" s="622"/>
      <c r="J16" s="622"/>
      <c r="K16" s="622"/>
      <c r="L16" s="622"/>
      <c r="M16" s="219"/>
      <c r="N16" s="220"/>
      <c r="O16" s="219"/>
    </row>
    <row r="17" spans="2:13">
      <c r="B17" s="45" t="s">
        <v>217</v>
      </c>
    </row>
    <row r="18" spans="2:13">
      <c r="B18" s="100" t="s">
        <v>218</v>
      </c>
    </row>
    <row r="19" spans="2:13">
      <c r="B19" s="610"/>
      <c r="C19" s="610"/>
      <c r="D19" s="610"/>
      <c r="E19" s="610"/>
      <c r="F19" s="610"/>
      <c r="G19" s="610"/>
      <c r="H19" s="610"/>
      <c r="I19" s="610"/>
      <c r="J19" s="610"/>
      <c r="K19" s="610"/>
      <c r="L19" s="610"/>
      <c r="M19" s="610"/>
    </row>
    <row r="21" spans="2:13">
      <c r="B21" s="599"/>
      <c r="C21" s="599"/>
      <c r="D21" s="599"/>
      <c r="E21" s="599"/>
      <c r="F21" s="599"/>
      <c r="G21" s="599"/>
      <c r="H21" s="599"/>
      <c r="I21" s="599"/>
      <c r="J21" s="599"/>
      <c r="K21" s="599"/>
      <c r="L21" s="47"/>
      <c r="M21" s="47"/>
    </row>
  </sheetData>
  <mergeCells count="7">
    <mergeCell ref="B21:K21"/>
    <mergeCell ref="B3:C3"/>
    <mergeCell ref="D3:N6"/>
    <mergeCell ref="B4:C4"/>
    <mergeCell ref="B7:O7"/>
    <mergeCell ref="B16:L16"/>
    <mergeCell ref="B19:M19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497B1-AEEE-4D9B-8E9F-9E2D8571662A}">
  <dimension ref="A4:O16"/>
  <sheetViews>
    <sheetView topLeftCell="A4" workbookViewId="0">
      <selection activeCell="M12" sqref="M12"/>
    </sheetView>
  </sheetViews>
  <sheetFormatPr defaultRowHeight="14.4"/>
  <cols>
    <col min="13" max="13" width="11.6640625" customWidth="1"/>
    <col min="15" max="15" width="11.33203125" customWidth="1"/>
  </cols>
  <sheetData>
    <row r="4" spans="1:15">
      <c r="B4" s="603" t="s">
        <v>809</v>
      </c>
      <c r="C4" s="603"/>
      <c r="D4" s="607" t="s">
        <v>0</v>
      </c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5">
      <c r="B5" s="603" t="s">
        <v>777</v>
      </c>
      <c r="C5" s="603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1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1:15"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</row>
    <row r="8" spans="1:15" ht="24.75" customHeight="1" thickBot="1">
      <c r="B8" s="607" t="s">
        <v>780</v>
      </c>
      <c r="C8" s="607"/>
      <c r="D8" s="607"/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</row>
    <row r="9" spans="1:15" ht="102.6" thickBot="1">
      <c r="B9" s="224" t="s">
        <v>2</v>
      </c>
      <c r="C9" s="225" t="s">
        <v>3</v>
      </c>
      <c r="D9" s="226" t="s">
        <v>4</v>
      </c>
      <c r="E9" s="225" t="s">
        <v>5</v>
      </c>
      <c r="F9" s="225" t="s">
        <v>6</v>
      </c>
      <c r="G9" s="225" t="s">
        <v>7</v>
      </c>
      <c r="H9" s="225" t="s">
        <v>8</v>
      </c>
      <c r="I9" s="225" t="s">
        <v>9</v>
      </c>
      <c r="J9" s="225" t="s">
        <v>10</v>
      </c>
      <c r="K9" s="227" t="s">
        <v>175</v>
      </c>
      <c r="L9" s="227" t="s">
        <v>287</v>
      </c>
      <c r="M9" s="227" t="s">
        <v>13</v>
      </c>
      <c r="N9" s="227" t="s">
        <v>14</v>
      </c>
      <c r="O9" s="227" t="s">
        <v>15</v>
      </c>
    </row>
    <row r="10" spans="1:15" ht="15" thickBot="1">
      <c r="B10" s="228">
        <v>1</v>
      </c>
      <c r="C10" s="229">
        <v>2</v>
      </c>
      <c r="D10" s="229">
        <v>3</v>
      </c>
      <c r="E10" s="229">
        <v>4</v>
      </c>
      <c r="F10" s="229">
        <v>5</v>
      </c>
      <c r="G10" s="229">
        <v>6</v>
      </c>
      <c r="H10" s="229">
        <v>7</v>
      </c>
      <c r="I10" s="229">
        <v>8</v>
      </c>
      <c r="J10" s="229">
        <v>9</v>
      </c>
      <c r="K10" s="229">
        <v>10</v>
      </c>
      <c r="L10" s="229">
        <v>11</v>
      </c>
      <c r="M10" s="229">
        <v>12</v>
      </c>
      <c r="N10" s="229">
        <v>13</v>
      </c>
      <c r="O10" s="229">
        <v>14</v>
      </c>
    </row>
    <row r="11" spans="1:15" ht="49.2" customHeight="1" thickBot="1">
      <c r="A11" s="269"/>
      <c r="B11" s="230">
        <v>1</v>
      </c>
      <c r="C11" s="237"/>
      <c r="D11" s="237"/>
      <c r="E11" s="242" t="s">
        <v>556</v>
      </c>
      <c r="F11" s="238" t="s">
        <v>78</v>
      </c>
      <c r="G11" s="238" t="s">
        <v>43</v>
      </c>
      <c r="H11" s="233" t="s">
        <v>19</v>
      </c>
      <c r="I11" s="232">
        <v>28000</v>
      </c>
      <c r="J11" s="229"/>
      <c r="K11" s="234"/>
      <c r="L11" s="235"/>
      <c r="M11" s="276"/>
      <c r="N11" s="277"/>
      <c r="O11" s="276"/>
    </row>
    <row r="12" spans="1:15">
      <c r="B12" s="45" t="s">
        <v>217</v>
      </c>
    </row>
    <row r="13" spans="1:15">
      <c r="B13" s="100" t="s">
        <v>218</v>
      </c>
    </row>
    <row r="14" spans="1:15"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</row>
    <row r="16" spans="1:15">
      <c r="B16" s="599"/>
      <c r="C16" s="599"/>
      <c r="D16" s="599"/>
      <c r="E16" s="599"/>
      <c r="F16" s="599"/>
      <c r="G16" s="599"/>
      <c r="H16" s="599"/>
      <c r="I16" s="599"/>
      <c r="J16" s="599"/>
      <c r="K16" s="599"/>
      <c r="L16" s="47"/>
      <c r="M16" s="47"/>
    </row>
  </sheetData>
  <mergeCells count="6">
    <mergeCell ref="B16:K16"/>
    <mergeCell ref="B4:C4"/>
    <mergeCell ref="D4:N7"/>
    <mergeCell ref="B5:C5"/>
    <mergeCell ref="B8:O8"/>
    <mergeCell ref="B14:M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D5CB-B04D-450A-AB25-3CE0DEEA52D7}">
  <dimension ref="B4:P15"/>
  <sheetViews>
    <sheetView workbookViewId="0">
      <selection activeCell="K17" sqref="K17"/>
    </sheetView>
  </sheetViews>
  <sheetFormatPr defaultRowHeight="14.4"/>
  <cols>
    <col min="3" max="3" width="12.6640625" customWidth="1"/>
    <col min="5" max="5" width="15.6640625" customWidth="1"/>
  </cols>
  <sheetData>
    <row r="4" spans="2:16">
      <c r="B4" s="580" t="s">
        <v>809</v>
      </c>
      <c r="C4" s="580"/>
      <c r="D4" s="581" t="s">
        <v>0</v>
      </c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6">
      <c r="B5" s="580" t="s">
        <v>700</v>
      </c>
      <c r="C5" s="580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6">
      <c r="B6" s="579"/>
      <c r="C6" s="579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6">
      <c r="B7" s="1"/>
      <c r="C7" s="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1"/>
    </row>
    <row r="8" spans="2:16" ht="15" thickBot="1">
      <c r="B8" s="582"/>
      <c r="C8" s="582"/>
      <c r="D8" s="583" t="s">
        <v>705</v>
      </c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1"/>
    </row>
    <row r="9" spans="2:16" ht="72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6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6" ht="65.400000000000006" customHeight="1" thickBot="1">
      <c r="B11" s="30">
        <v>1</v>
      </c>
      <c r="C11" s="23"/>
      <c r="D11" s="23"/>
      <c r="E11" s="11" t="s">
        <v>188</v>
      </c>
      <c r="F11" s="11" t="s">
        <v>17</v>
      </c>
      <c r="G11" s="11" t="s">
        <v>85</v>
      </c>
      <c r="H11" s="11" t="s">
        <v>186</v>
      </c>
      <c r="I11" s="24">
        <v>2016</v>
      </c>
      <c r="J11" s="23"/>
      <c r="K11" s="31"/>
      <c r="L11" s="27"/>
      <c r="M11" s="28"/>
      <c r="N11" s="29"/>
      <c r="O11" s="28"/>
    </row>
    <row r="13" spans="2:16">
      <c r="C13" s="350" t="s">
        <v>180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</row>
    <row r="14" spans="2:16">
      <c r="C14" s="351" t="s">
        <v>181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</row>
    <row r="15" spans="2:16">
      <c r="B15" s="589"/>
      <c r="C15" s="589"/>
      <c r="D15" s="589"/>
      <c r="E15" s="589"/>
      <c r="F15" s="589"/>
      <c r="G15" s="589"/>
      <c r="H15" s="589"/>
      <c r="I15" s="589"/>
      <c r="J15" s="285"/>
    </row>
  </sheetData>
  <mergeCells count="7">
    <mergeCell ref="B15:I15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EEA7-D178-4861-A35F-97F463B43DE0}">
  <dimension ref="A3:O22"/>
  <sheetViews>
    <sheetView workbookViewId="0">
      <selection activeCell="O17" sqref="O17"/>
    </sheetView>
  </sheetViews>
  <sheetFormatPr defaultRowHeight="14.4"/>
  <cols>
    <col min="5" max="5" width="15" customWidth="1"/>
    <col min="13" max="13" width="10.44140625" customWidth="1"/>
    <col min="15" max="15" width="12.6640625" customWidth="1"/>
  </cols>
  <sheetData>
    <row r="3" spans="1:15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1:15">
      <c r="B4" s="603" t="s">
        <v>779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5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1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1:15" ht="24.75" customHeight="1" thickBot="1">
      <c r="B7" s="607" t="s">
        <v>782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1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1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1:15" ht="15" thickBot="1">
      <c r="A10" s="269"/>
      <c r="B10" s="230">
        <v>1</v>
      </c>
      <c r="C10" s="237"/>
      <c r="D10" s="237"/>
      <c r="E10" s="242" t="s">
        <v>555</v>
      </c>
      <c r="F10" s="238" t="s">
        <v>78</v>
      </c>
      <c r="G10" s="238" t="s">
        <v>79</v>
      </c>
      <c r="H10" s="233" t="s">
        <v>19</v>
      </c>
      <c r="I10" s="232">
        <v>2500</v>
      </c>
      <c r="J10" s="229"/>
      <c r="K10" s="234"/>
      <c r="L10" s="235"/>
      <c r="M10" s="276"/>
      <c r="N10" s="277"/>
      <c r="O10" s="276"/>
    </row>
    <row r="11" spans="1:15" ht="21" thickBot="1">
      <c r="A11" s="269"/>
      <c r="B11" s="149">
        <v>2</v>
      </c>
      <c r="C11" s="150"/>
      <c r="D11" s="150"/>
      <c r="E11" s="151" t="s">
        <v>493</v>
      </c>
      <c r="F11" s="151" t="s">
        <v>78</v>
      </c>
      <c r="G11" s="151" t="s">
        <v>494</v>
      </c>
      <c r="H11" s="152" t="s">
        <v>19</v>
      </c>
      <c r="I11" s="153">
        <v>2800</v>
      </c>
      <c r="J11" s="154"/>
      <c r="K11" s="154"/>
      <c r="L11" s="155"/>
      <c r="M11" s="276"/>
      <c r="N11" s="277"/>
      <c r="O11" s="276"/>
    </row>
    <row r="12" spans="1:15" ht="21" thickBot="1">
      <c r="A12" s="125"/>
      <c r="B12" s="84">
        <v>3</v>
      </c>
      <c r="C12" s="82"/>
      <c r="D12" s="82"/>
      <c r="E12" s="81" t="s">
        <v>232</v>
      </c>
      <c r="F12" s="81" t="s">
        <v>78</v>
      </c>
      <c r="G12" s="81" t="s">
        <v>233</v>
      </c>
      <c r="H12" s="25" t="s">
        <v>19</v>
      </c>
      <c r="I12" s="75">
        <v>300</v>
      </c>
      <c r="J12" s="82"/>
      <c r="K12" s="76"/>
      <c r="L12" s="64"/>
      <c r="M12" s="276"/>
      <c r="N12" s="277"/>
      <c r="O12" s="276"/>
    </row>
    <row r="13" spans="1:15" ht="15" thickBot="1">
      <c r="A13" s="269"/>
      <c r="B13" s="230">
        <v>4</v>
      </c>
      <c r="C13" s="237"/>
      <c r="D13" s="237"/>
      <c r="E13" s="242" t="s">
        <v>77</v>
      </c>
      <c r="F13" s="238" t="s">
        <v>78</v>
      </c>
      <c r="G13" s="238" t="s">
        <v>43</v>
      </c>
      <c r="H13" s="233" t="s">
        <v>19</v>
      </c>
      <c r="I13" s="232">
        <v>500</v>
      </c>
      <c r="J13" s="229"/>
      <c r="K13" s="234"/>
      <c r="L13" s="235"/>
      <c r="M13" s="276"/>
      <c r="N13" s="277"/>
      <c r="O13" s="276"/>
    </row>
    <row r="14" spans="1:15" ht="15" thickBot="1">
      <c r="A14" s="269"/>
      <c r="B14" s="7">
        <v>5</v>
      </c>
      <c r="C14" s="14"/>
      <c r="D14" s="8"/>
      <c r="E14" s="19" t="s">
        <v>77</v>
      </c>
      <c r="F14" s="19" t="s">
        <v>78</v>
      </c>
      <c r="G14" s="9" t="s">
        <v>79</v>
      </c>
      <c r="H14" s="11" t="s">
        <v>19</v>
      </c>
      <c r="I14" s="9">
        <v>200</v>
      </c>
      <c r="J14" s="9"/>
      <c r="K14" s="9"/>
      <c r="L14" s="7"/>
      <c r="M14" s="276"/>
      <c r="N14" s="277"/>
      <c r="O14" s="276"/>
    </row>
    <row r="15" spans="1:15" ht="15" thickBot="1">
      <c r="A15" s="269"/>
      <c r="B15" s="84">
        <v>6</v>
      </c>
      <c r="C15" s="82"/>
      <c r="D15" s="82"/>
      <c r="E15" s="81" t="s">
        <v>231</v>
      </c>
      <c r="F15" s="81" t="s">
        <v>78</v>
      </c>
      <c r="G15" s="81" t="s">
        <v>43</v>
      </c>
      <c r="H15" s="25" t="s">
        <v>19</v>
      </c>
      <c r="I15" s="75">
        <v>6000</v>
      </c>
      <c r="J15" s="82"/>
      <c r="K15" s="76"/>
      <c r="L15" s="64"/>
      <c r="M15" s="276"/>
      <c r="N15" s="277"/>
      <c r="O15" s="276"/>
    </row>
    <row r="16" spans="1:15" ht="15" thickBot="1">
      <c r="A16" s="269"/>
      <c r="B16" s="138">
        <v>7</v>
      </c>
      <c r="C16" s="62"/>
      <c r="D16" s="62"/>
      <c r="E16" s="140" t="s">
        <v>439</v>
      </c>
      <c r="F16" s="130" t="s">
        <v>78</v>
      </c>
      <c r="G16" s="136" t="s">
        <v>341</v>
      </c>
      <c r="H16" s="108" t="s">
        <v>19</v>
      </c>
      <c r="I16" s="108">
        <v>120</v>
      </c>
      <c r="J16" s="62"/>
      <c r="K16" s="62"/>
      <c r="L16" s="139"/>
      <c r="M16" s="276"/>
      <c r="N16" s="277"/>
      <c r="O16" s="276"/>
    </row>
    <row r="17" spans="2:15" ht="15" thickBot="1">
      <c r="B17" s="622" t="s">
        <v>162</v>
      </c>
      <c r="C17" s="622"/>
      <c r="D17" s="622"/>
      <c r="E17" s="622"/>
      <c r="F17" s="622"/>
      <c r="G17" s="622"/>
      <c r="H17" s="622"/>
      <c r="I17" s="622"/>
      <c r="J17" s="622"/>
      <c r="K17" s="622"/>
      <c r="L17" s="622"/>
      <c r="M17" s="219"/>
      <c r="N17" s="220"/>
      <c r="O17" s="219"/>
    </row>
    <row r="18" spans="2:15">
      <c r="B18" s="45" t="s">
        <v>217</v>
      </c>
    </row>
    <row r="19" spans="2:15">
      <c r="B19" s="100" t="s">
        <v>218</v>
      </c>
    </row>
    <row r="20" spans="2:15">
      <c r="B20" s="610"/>
      <c r="C20" s="610"/>
      <c r="D20" s="610"/>
      <c r="E20" s="610"/>
      <c r="F20" s="610"/>
      <c r="G20" s="610"/>
      <c r="H20" s="610"/>
      <c r="I20" s="610"/>
      <c r="J20" s="610"/>
      <c r="K20" s="610"/>
      <c r="L20" s="610"/>
      <c r="M20" s="610"/>
    </row>
    <row r="22" spans="2:15">
      <c r="B22" s="599"/>
      <c r="C22" s="599"/>
      <c r="D22" s="599"/>
      <c r="E22" s="599"/>
      <c r="F22" s="599"/>
      <c r="G22" s="599"/>
      <c r="H22" s="599"/>
      <c r="I22" s="599"/>
      <c r="J22" s="599"/>
      <c r="K22" s="599"/>
      <c r="L22" s="47"/>
      <c r="M22" s="47"/>
    </row>
  </sheetData>
  <mergeCells count="7">
    <mergeCell ref="B22:K22"/>
    <mergeCell ref="B3:C3"/>
    <mergeCell ref="D3:N6"/>
    <mergeCell ref="B4:C4"/>
    <mergeCell ref="B7:O7"/>
    <mergeCell ref="B17:L17"/>
    <mergeCell ref="B20:M20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92BE-E885-4920-98FE-667B3F3A637C}">
  <dimension ref="B3:O14"/>
  <sheetViews>
    <sheetView workbookViewId="0">
      <selection activeCell="M11" sqref="M11"/>
    </sheetView>
  </sheetViews>
  <sheetFormatPr defaultRowHeight="14.4"/>
  <cols>
    <col min="5" max="6" width="12.5546875" customWidth="1"/>
  </cols>
  <sheetData>
    <row r="3" spans="2:15">
      <c r="B3" s="580" t="s">
        <v>809</v>
      </c>
      <c r="C3" s="580"/>
      <c r="D3" s="581" t="s">
        <v>0</v>
      </c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1"/>
    </row>
    <row r="4" spans="2:15">
      <c r="B4" s="580" t="s">
        <v>785</v>
      </c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79"/>
      <c r="C5" s="579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1"/>
      <c r="C6" s="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 ht="15" thickBot="1">
      <c r="B7" s="582"/>
      <c r="C7" s="582"/>
      <c r="D7" s="583" t="s">
        <v>787</v>
      </c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786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50.4" customHeight="1" thickBot="1">
      <c r="B10" s="30">
        <v>1</v>
      </c>
      <c r="C10" s="23"/>
      <c r="D10" s="23"/>
      <c r="E10" s="11" t="s">
        <v>788</v>
      </c>
      <c r="F10" s="11" t="s">
        <v>185</v>
      </c>
      <c r="G10" s="11" t="s">
        <v>125</v>
      </c>
      <c r="H10" s="11" t="s">
        <v>194</v>
      </c>
      <c r="I10" s="24">
        <v>100</v>
      </c>
      <c r="J10" s="23"/>
      <c r="K10" s="31"/>
      <c r="L10" s="27"/>
      <c r="M10" s="28"/>
      <c r="N10" s="29"/>
      <c r="O10" s="28"/>
    </row>
    <row r="11" spans="2:15">
      <c r="B11" s="45" t="s">
        <v>217</v>
      </c>
    </row>
    <row r="12" spans="2:15">
      <c r="B12" s="100" t="s">
        <v>218</v>
      </c>
    </row>
    <row r="14" spans="2:15">
      <c r="B14" s="589"/>
      <c r="C14" s="589"/>
      <c r="D14" s="589"/>
      <c r="E14" s="589"/>
      <c r="F14" s="589"/>
      <c r="G14" s="589"/>
      <c r="H14" s="589"/>
      <c r="I14" s="589"/>
      <c r="J14" s="285"/>
    </row>
  </sheetData>
  <mergeCells count="7">
    <mergeCell ref="B14:I14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BF0C-A646-4334-A8BC-C050D9B1568F}">
  <dimension ref="B3:P17"/>
  <sheetViews>
    <sheetView workbookViewId="0">
      <selection activeCell="O12" sqref="O12"/>
    </sheetView>
  </sheetViews>
  <sheetFormatPr defaultRowHeight="14.4"/>
  <cols>
    <col min="5" max="5" width="12.6640625" customWidth="1"/>
    <col min="6" max="6" width="16.6640625" customWidth="1"/>
    <col min="13" max="13" width="14" customWidth="1"/>
    <col min="15" max="15" width="11.88671875" customWidth="1"/>
  </cols>
  <sheetData>
    <row r="3" spans="2:16">
      <c r="B3" s="603" t="s">
        <v>809</v>
      </c>
      <c r="C3" s="603"/>
      <c r="D3" s="607" t="s">
        <v>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2:16">
      <c r="B4" s="603" t="s">
        <v>790</v>
      </c>
      <c r="C4" s="603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6"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6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6" ht="15" thickBot="1">
      <c r="B7" s="607" t="s">
        <v>789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2:16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6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6" ht="41.4" thickBot="1">
      <c r="B10" s="419">
        <v>1</v>
      </c>
      <c r="C10" s="420"/>
      <c r="D10" s="420"/>
      <c r="E10" s="389" t="s">
        <v>237</v>
      </c>
      <c r="F10" s="389" t="s">
        <v>239</v>
      </c>
      <c r="G10" s="389" t="s">
        <v>238</v>
      </c>
      <c r="H10" s="390" t="s">
        <v>19</v>
      </c>
      <c r="I10" s="391">
        <v>300</v>
      </c>
      <c r="J10" s="420"/>
      <c r="K10" s="421"/>
      <c r="L10" s="392"/>
      <c r="M10" s="380"/>
      <c r="N10" s="381"/>
      <c r="O10" s="380"/>
    </row>
    <row r="11" spans="2:16" ht="41.4" thickBot="1">
      <c r="B11" s="243">
        <v>2</v>
      </c>
      <c r="C11" s="416"/>
      <c r="D11" s="416"/>
      <c r="E11" s="243" t="s">
        <v>791</v>
      </c>
      <c r="F11" s="385" t="s">
        <v>215</v>
      </c>
      <c r="G11" s="385" t="s">
        <v>117</v>
      </c>
      <c r="H11" s="413" t="s">
        <v>19</v>
      </c>
      <c r="I11" s="239">
        <v>60</v>
      </c>
      <c r="J11" s="254"/>
      <c r="K11" s="254"/>
      <c r="L11" s="387"/>
      <c r="M11" s="380"/>
      <c r="N11" s="381"/>
      <c r="O11" s="380"/>
      <c r="P11" s="255"/>
    </row>
    <row r="12" spans="2:16" ht="15" thickBot="1">
      <c r="B12" s="622" t="s">
        <v>162</v>
      </c>
      <c r="C12" s="622"/>
      <c r="D12" s="622"/>
      <c r="E12" s="622"/>
      <c r="F12" s="622"/>
      <c r="G12" s="622"/>
      <c r="H12" s="622"/>
      <c r="I12" s="622"/>
      <c r="J12" s="622"/>
      <c r="K12" s="622"/>
      <c r="L12" s="622"/>
      <c r="M12" s="219"/>
      <c r="N12" s="220"/>
      <c r="O12" s="219"/>
    </row>
    <row r="13" spans="2:16">
      <c r="B13" s="45" t="s">
        <v>217</v>
      </c>
    </row>
    <row r="14" spans="2:16">
      <c r="B14" s="100" t="s">
        <v>218</v>
      </c>
    </row>
    <row r="15" spans="2:16">
      <c r="B15" s="610"/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</row>
    <row r="17" spans="2:6">
      <c r="B17" s="575"/>
      <c r="C17" s="575"/>
      <c r="D17" s="575"/>
      <c r="E17" s="575"/>
      <c r="F17" s="575"/>
    </row>
  </sheetData>
  <mergeCells count="7">
    <mergeCell ref="B17:F17"/>
    <mergeCell ref="B3:C3"/>
    <mergeCell ref="D3:N6"/>
    <mergeCell ref="B4:C4"/>
    <mergeCell ref="B7:O7"/>
    <mergeCell ref="B12:L12"/>
    <mergeCell ref="B15:M1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6FEDB-66EC-4ADF-9646-28076DAAD9AF}">
  <dimension ref="B4:O18"/>
  <sheetViews>
    <sheetView workbookViewId="0">
      <selection activeCell="E20" sqref="E20"/>
    </sheetView>
  </sheetViews>
  <sheetFormatPr defaultRowHeight="14.4"/>
  <cols>
    <col min="2" max="2" width="6.109375" customWidth="1"/>
    <col min="3" max="3" width="14.21875" customWidth="1"/>
    <col min="5" max="5" width="13.33203125" customWidth="1"/>
    <col min="6" max="6" width="12.5546875" customWidth="1"/>
    <col min="13" max="13" width="11.44140625" customWidth="1"/>
    <col min="15" max="15" width="11.6640625" customWidth="1"/>
  </cols>
  <sheetData>
    <row r="4" spans="2:15">
      <c r="B4" s="603" t="s">
        <v>809</v>
      </c>
      <c r="C4" s="603"/>
      <c r="D4" s="607" t="s">
        <v>0</v>
      </c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2:15">
      <c r="B5" s="603" t="s">
        <v>798</v>
      </c>
      <c r="C5" s="603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</row>
    <row r="6" spans="2:15"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</row>
    <row r="7" spans="2:15"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</row>
    <row r="8" spans="2:15" ht="15" thickBot="1">
      <c r="B8" s="607" t="s">
        <v>799</v>
      </c>
      <c r="C8" s="607"/>
      <c r="D8" s="607"/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</row>
    <row r="9" spans="2:15" ht="51.6" thickBot="1">
      <c r="B9" s="224" t="s">
        <v>2</v>
      </c>
      <c r="C9" s="225" t="s">
        <v>3</v>
      </c>
      <c r="D9" s="226" t="s">
        <v>4</v>
      </c>
      <c r="E9" s="225" t="s">
        <v>5</v>
      </c>
      <c r="F9" s="225" t="s">
        <v>6</v>
      </c>
      <c r="G9" s="225" t="s">
        <v>7</v>
      </c>
      <c r="H9" s="225" t="s">
        <v>8</v>
      </c>
      <c r="I9" s="225" t="s">
        <v>9</v>
      </c>
      <c r="J9" s="225" t="s">
        <v>10</v>
      </c>
      <c r="K9" s="227" t="s">
        <v>175</v>
      </c>
      <c r="L9" s="227" t="s">
        <v>213</v>
      </c>
      <c r="M9" s="227" t="s">
        <v>13</v>
      </c>
      <c r="N9" s="227" t="s">
        <v>14</v>
      </c>
      <c r="O9" s="227" t="s">
        <v>15</v>
      </c>
    </row>
    <row r="10" spans="2:15" ht="15" thickBot="1">
      <c r="B10" s="228">
        <v>1</v>
      </c>
      <c r="C10" s="229">
        <v>2</v>
      </c>
      <c r="D10" s="229">
        <v>3</v>
      </c>
      <c r="E10" s="229">
        <v>4</v>
      </c>
      <c r="F10" s="229">
        <v>5</v>
      </c>
      <c r="G10" s="229">
        <v>6</v>
      </c>
      <c r="H10" s="229">
        <v>7</v>
      </c>
      <c r="I10" s="229">
        <v>8</v>
      </c>
      <c r="J10" s="229">
        <v>9</v>
      </c>
      <c r="K10" s="229">
        <v>10</v>
      </c>
      <c r="L10" s="229">
        <v>11</v>
      </c>
      <c r="M10" s="229">
        <v>12</v>
      </c>
      <c r="N10" s="229">
        <v>13</v>
      </c>
      <c r="O10" s="229">
        <v>14</v>
      </c>
    </row>
    <row r="11" spans="2:15" ht="45" customHeight="1" thickBot="1">
      <c r="B11" s="230">
        <v>1</v>
      </c>
      <c r="C11" s="228"/>
      <c r="D11" s="228"/>
      <c r="E11" s="242" t="s">
        <v>652</v>
      </c>
      <c r="F11" s="245" t="s">
        <v>259</v>
      </c>
      <c r="G11" s="245" t="s">
        <v>653</v>
      </c>
      <c r="H11" s="244" t="s">
        <v>19</v>
      </c>
      <c r="I11" s="232">
        <v>28000</v>
      </c>
      <c r="J11" s="229"/>
      <c r="K11" s="234"/>
      <c r="L11" s="235"/>
      <c r="M11" s="276"/>
      <c r="N11" s="277"/>
      <c r="O11" s="276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5" spans="2:15">
      <c r="B15" s="610"/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</row>
    <row r="16" spans="2:15">
      <c r="B16" s="610"/>
      <c r="C16" s="610"/>
      <c r="D16" s="610"/>
      <c r="E16" s="610"/>
      <c r="F16" s="610"/>
      <c r="G16" s="610"/>
      <c r="H16" s="610"/>
      <c r="I16" s="610"/>
      <c r="J16" s="610"/>
      <c r="K16" s="610"/>
      <c r="L16" s="610"/>
      <c r="M16" s="610"/>
    </row>
    <row r="18" spans="2:13">
      <c r="B18" s="599"/>
      <c r="C18" s="599"/>
      <c r="D18" s="599"/>
      <c r="E18" s="599"/>
      <c r="F18" s="599"/>
      <c r="G18" s="599"/>
      <c r="H18" s="599"/>
      <c r="I18" s="599"/>
      <c r="J18" s="599"/>
      <c r="K18" s="599"/>
      <c r="L18" s="47"/>
      <c r="M18" s="47"/>
    </row>
  </sheetData>
  <mergeCells count="7">
    <mergeCell ref="B16:M16"/>
    <mergeCell ref="B18:K18"/>
    <mergeCell ref="B4:C4"/>
    <mergeCell ref="D4:N7"/>
    <mergeCell ref="B5:C5"/>
    <mergeCell ref="B8:O8"/>
    <mergeCell ref="B15:M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AD8B0-217A-49FA-81C8-7883D9E6A518}">
  <dimension ref="B4:O19"/>
  <sheetViews>
    <sheetView topLeftCell="A4" workbookViewId="0">
      <selection activeCell="H17" sqref="H17"/>
    </sheetView>
  </sheetViews>
  <sheetFormatPr defaultRowHeight="14.4"/>
  <cols>
    <col min="5" max="5" width="16" customWidth="1"/>
    <col min="6" max="6" width="15.109375" customWidth="1"/>
    <col min="11" max="11" width="12" customWidth="1"/>
    <col min="13" max="13" width="11.33203125" customWidth="1"/>
  </cols>
  <sheetData>
    <row r="4" spans="2:13">
      <c r="B4" s="592" t="s">
        <v>809</v>
      </c>
      <c r="C4" s="592"/>
      <c r="D4" s="593" t="s">
        <v>0</v>
      </c>
      <c r="E4" s="593"/>
      <c r="F4" s="593"/>
      <c r="G4" s="593"/>
      <c r="H4" s="593"/>
      <c r="I4" s="593"/>
      <c r="J4" s="593"/>
      <c r="K4" s="593"/>
      <c r="L4" s="593"/>
      <c r="M4" s="47"/>
    </row>
    <row r="5" spans="2:13">
      <c r="B5" s="592" t="s">
        <v>184</v>
      </c>
      <c r="C5" s="592"/>
      <c r="D5" s="593"/>
      <c r="E5" s="593"/>
      <c r="F5" s="593"/>
      <c r="G5" s="593"/>
      <c r="H5" s="593"/>
      <c r="I5" s="593"/>
      <c r="J5" s="593"/>
      <c r="K5" s="593"/>
      <c r="L5" s="593"/>
      <c r="M5" s="47"/>
    </row>
    <row r="6" spans="2:13">
      <c r="B6" s="47"/>
      <c r="C6" s="47"/>
      <c r="D6" s="593"/>
      <c r="E6" s="593"/>
      <c r="F6" s="593"/>
      <c r="G6" s="593"/>
      <c r="H6" s="593"/>
      <c r="I6" s="593"/>
      <c r="J6" s="593"/>
      <c r="K6" s="593"/>
      <c r="L6" s="593"/>
      <c r="M6" s="47"/>
    </row>
    <row r="7" spans="2:13">
      <c r="B7" s="47"/>
      <c r="C7" s="47"/>
      <c r="D7" s="593"/>
      <c r="E7" s="593"/>
      <c r="F7" s="593"/>
      <c r="G7" s="593"/>
      <c r="H7" s="593"/>
      <c r="I7" s="593"/>
      <c r="J7" s="593"/>
      <c r="K7" s="593"/>
      <c r="L7" s="593"/>
      <c r="M7" s="47"/>
    </row>
    <row r="8" spans="2:13" ht="15" thickBot="1">
      <c r="B8" s="593" t="s">
        <v>706</v>
      </c>
      <c r="C8" s="593"/>
      <c r="D8" s="593"/>
      <c r="E8" s="593"/>
      <c r="F8" s="593"/>
      <c r="G8" s="593"/>
      <c r="H8" s="593"/>
      <c r="I8" s="593"/>
      <c r="J8" s="593"/>
      <c r="K8" s="593"/>
      <c r="L8" s="593"/>
      <c r="M8" s="593"/>
    </row>
    <row r="9" spans="2:13" ht="102.6" thickBot="1">
      <c r="B9" s="48" t="s">
        <v>2</v>
      </c>
      <c r="C9" s="49" t="s">
        <v>3</v>
      </c>
      <c r="D9" s="50" t="s">
        <v>4</v>
      </c>
      <c r="E9" s="49" t="s">
        <v>5</v>
      </c>
      <c r="F9" s="49" t="s">
        <v>6</v>
      </c>
      <c r="G9" s="49" t="s">
        <v>7</v>
      </c>
      <c r="H9" s="49" t="s">
        <v>8</v>
      </c>
      <c r="I9" s="49" t="s">
        <v>9</v>
      </c>
      <c r="J9" s="51" t="s">
        <v>189</v>
      </c>
      <c r="K9" s="51" t="s">
        <v>13</v>
      </c>
      <c r="L9" s="51" t="s">
        <v>14</v>
      </c>
      <c r="M9" s="51" t="s">
        <v>15</v>
      </c>
    </row>
    <row r="10" spans="2:13" ht="15" thickBot="1">
      <c r="B10" s="52">
        <v>1</v>
      </c>
      <c r="C10" s="53">
        <v>2</v>
      </c>
      <c r="D10" s="53">
        <v>3</v>
      </c>
      <c r="E10" s="53">
        <v>4</v>
      </c>
      <c r="F10" s="53">
        <v>5</v>
      </c>
      <c r="G10" s="53">
        <v>6</v>
      </c>
      <c r="H10" s="53">
        <v>7</v>
      </c>
      <c r="I10" s="53">
        <v>8</v>
      </c>
      <c r="J10" s="53">
        <v>9</v>
      </c>
      <c r="K10" s="53">
        <v>10</v>
      </c>
      <c r="L10" s="53">
        <v>11</v>
      </c>
      <c r="M10" s="53">
        <v>12</v>
      </c>
    </row>
    <row r="11" spans="2:13" ht="67.8" customHeight="1" thickBot="1">
      <c r="B11" s="54" t="s">
        <v>190</v>
      </c>
      <c r="C11" s="52"/>
      <c r="D11" s="52"/>
      <c r="E11" s="55" t="s">
        <v>191</v>
      </c>
      <c r="F11" s="57" t="s">
        <v>192</v>
      </c>
      <c r="G11" s="55" t="s">
        <v>193</v>
      </c>
      <c r="H11" s="58" t="s">
        <v>194</v>
      </c>
      <c r="I11" s="55">
        <v>130000</v>
      </c>
      <c r="J11" s="56"/>
      <c r="K11" s="28"/>
      <c r="L11" s="29"/>
      <c r="M11" s="28"/>
    </row>
    <row r="12" spans="2:13" ht="38.25" customHeight="1">
      <c r="B12" s="594" t="s">
        <v>195</v>
      </c>
      <c r="C12" s="594"/>
      <c r="D12" s="594"/>
      <c r="E12" s="594"/>
      <c r="F12" s="594"/>
      <c r="G12" s="594"/>
      <c r="H12" s="594"/>
      <c r="I12" s="594"/>
      <c r="J12" s="594"/>
      <c r="K12" s="594"/>
      <c r="L12" s="594"/>
      <c r="M12" s="594"/>
    </row>
    <row r="13" spans="2:13">
      <c r="B13" s="591" t="s">
        <v>196</v>
      </c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M13" s="47"/>
    </row>
    <row r="14" spans="2:13">
      <c r="B14" s="541" t="s">
        <v>197</v>
      </c>
      <c r="C14" s="541"/>
      <c r="D14" s="541"/>
      <c r="E14" s="541"/>
      <c r="F14" s="541"/>
      <c r="G14" s="541"/>
      <c r="H14" s="541"/>
      <c r="I14" s="540"/>
      <c r="J14" s="540"/>
      <c r="K14" s="540"/>
      <c r="L14" s="540"/>
      <c r="M14" s="47"/>
    </row>
    <row r="15" spans="2:13">
      <c r="B15" s="540" t="s">
        <v>198</v>
      </c>
      <c r="C15" s="540"/>
      <c r="D15" s="540"/>
      <c r="E15" s="540"/>
      <c r="F15" s="540"/>
      <c r="G15" s="540"/>
      <c r="H15" s="540"/>
      <c r="I15" s="540"/>
      <c r="J15" s="540"/>
      <c r="K15" s="540"/>
      <c r="L15" s="540"/>
      <c r="M15" s="47"/>
    </row>
    <row r="16" spans="2:13"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</row>
    <row r="17" spans="2:15">
      <c r="C17" s="350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</row>
    <row r="18" spans="2:15">
      <c r="C18" s="351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</row>
    <row r="19" spans="2:15">
      <c r="B19" s="590"/>
      <c r="C19" s="590"/>
      <c r="D19" s="590"/>
      <c r="E19" s="590"/>
      <c r="F19" s="590"/>
      <c r="G19" s="285"/>
      <c r="H19" s="285"/>
      <c r="I19" s="285"/>
      <c r="J19" s="285"/>
      <c r="K19" s="285"/>
    </row>
  </sheetData>
  <mergeCells count="7">
    <mergeCell ref="B19:F19"/>
    <mergeCell ref="B13:L13"/>
    <mergeCell ref="B4:C4"/>
    <mergeCell ref="D4:L7"/>
    <mergeCell ref="B5:C5"/>
    <mergeCell ref="B8:M8"/>
    <mergeCell ref="B12:M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30CD3-3DD1-4842-9A58-D622C463E6AC}">
  <dimension ref="B3:O14"/>
  <sheetViews>
    <sheetView workbookViewId="0">
      <selection activeCell="Q15" sqref="Q15"/>
    </sheetView>
  </sheetViews>
  <sheetFormatPr defaultRowHeight="14.4"/>
  <cols>
    <col min="5" max="5" width="14" customWidth="1"/>
    <col min="6" max="6" width="14.44140625" customWidth="1"/>
  </cols>
  <sheetData>
    <row r="3" spans="2:15">
      <c r="B3" s="580" t="s">
        <v>809</v>
      </c>
      <c r="C3" s="580"/>
      <c r="D3" s="581" t="s">
        <v>0</v>
      </c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1"/>
    </row>
    <row r="4" spans="2:15">
      <c r="B4" s="580" t="s">
        <v>187</v>
      </c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79"/>
      <c r="C5" s="579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1"/>
      <c r="C6" s="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 ht="15" thickBot="1">
      <c r="B7" s="582"/>
      <c r="C7" s="582"/>
      <c r="D7" s="583" t="s">
        <v>707</v>
      </c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63" customHeight="1" thickBot="1">
      <c r="B10" s="30">
        <v>1</v>
      </c>
      <c r="C10" s="23"/>
      <c r="D10" s="23"/>
      <c r="E10" s="11" t="s">
        <v>201</v>
      </c>
      <c r="F10" s="11" t="s">
        <v>202</v>
      </c>
      <c r="G10" s="11" t="s">
        <v>203</v>
      </c>
      <c r="H10" s="11" t="s">
        <v>19</v>
      </c>
      <c r="I10" s="24">
        <v>20</v>
      </c>
      <c r="J10" s="23"/>
      <c r="K10" s="31"/>
      <c r="L10" s="27"/>
      <c r="M10" s="28"/>
      <c r="N10" s="29"/>
      <c r="O10" s="28"/>
    </row>
    <row r="12" spans="2:15" ht="15.75" customHeight="1">
      <c r="C12" s="350" t="s">
        <v>180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</row>
    <row r="13" spans="2:15">
      <c r="C13" s="351" t="s">
        <v>181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</row>
    <row r="14" spans="2:15">
      <c r="B14" s="575"/>
      <c r="C14" s="575"/>
      <c r="D14" s="575"/>
      <c r="E14" s="575"/>
      <c r="F14" s="575"/>
    </row>
  </sheetData>
  <mergeCells count="7">
    <mergeCell ref="B14:F14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0AB4-AE3D-4CC0-B76F-74D26BC9312E}">
  <dimension ref="B3:O15"/>
  <sheetViews>
    <sheetView workbookViewId="0">
      <selection activeCell="Q15" sqref="Q15"/>
    </sheetView>
  </sheetViews>
  <sheetFormatPr defaultRowHeight="14.4"/>
  <cols>
    <col min="5" max="5" width="13.88671875" customWidth="1"/>
    <col min="6" max="6" width="15.5546875" customWidth="1"/>
    <col min="13" max="13" width="10.44140625" customWidth="1"/>
    <col min="15" max="15" width="11.6640625" customWidth="1"/>
  </cols>
  <sheetData>
    <row r="3" spans="2:15">
      <c r="B3" s="580" t="s">
        <v>809</v>
      </c>
      <c r="C3" s="580"/>
      <c r="D3" s="581" t="s">
        <v>0</v>
      </c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1"/>
    </row>
    <row r="4" spans="2:15">
      <c r="B4" s="580" t="s">
        <v>1</v>
      </c>
      <c r="C4" s="580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"/>
    </row>
    <row r="5" spans="2:15">
      <c r="B5" s="579"/>
      <c r="C5" s="579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"/>
    </row>
    <row r="6" spans="2:15">
      <c r="B6" s="1"/>
      <c r="C6" s="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"/>
    </row>
    <row r="7" spans="2:15" ht="15" thickBot="1">
      <c r="B7" s="582"/>
      <c r="C7" s="582"/>
      <c r="D7" s="583" t="s">
        <v>708</v>
      </c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79.8" customHeight="1" thickBot="1">
      <c r="B10" s="30">
        <v>1</v>
      </c>
      <c r="C10" s="23"/>
      <c r="D10" s="23"/>
      <c r="E10" s="11" t="s">
        <v>209</v>
      </c>
      <c r="F10" s="11" t="s">
        <v>17</v>
      </c>
      <c r="G10" s="11" t="s">
        <v>100</v>
      </c>
      <c r="H10" s="11" t="s">
        <v>19</v>
      </c>
      <c r="I10" s="24">
        <v>15680</v>
      </c>
      <c r="J10" s="23"/>
      <c r="K10" s="31"/>
      <c r="L10" s="27"/>
      <c r="M10" s="28"/>
      <c r="N10" s="29"/>
      <c r="O10" s="28"/>
    </row>
    <row r="11" spans="2:15" ht="18.75" customHeight="1">
      <c r="B11" s="595" t="s">
        <v>709</v>
      </c>
      <c r="C11" s="595"/>
      <c r="D11" s="595"/>
      <c r="E11" s="595"/>
      <c r="F11" s="595"/>
      <c r="G11" s="595"/>
      <c r="H11" s="595"/>
      <c r="I11" s="595"/>
      <c r="J11" s="595"/>
      <c r="K11" s="595"/>
      <c r="L11" s="595"/>
      <c r="M11" s="595"/>
      <c r="N11" s="595"/>
      <c r="O11" s="595"/>
    </row>
    <row r="13" spans="2:15" ht="14.4" customHeight="1">
      <c r="C13" s="350" t="s">
        <v>180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</row>
    <row r="14" spans="2:15">
      <c r="C14" s="351" t="s">
        <v>181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</row>
    <row r="15" spans="2:15">
      <c r="B15" s="590"/>
      <c r="C15" s="590"/>
      <c r="D15" s="590"/>
      <c r="E15" s="590"/>
      <c r="F15" s="590"/>
      <c r="G15" s="285"/>
      <c r="H15" s="285"/>
      <c r="I15" s="285"/>
      <c r="J15" s="285"/>
      <c r="K15" s="285"/>
    </row>
  </sheetData>
  <mergeCells count="8">
    <mergeCell ref="B15:F15"/>
    <mergeCell ref="B11:O11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63</vt:i4>
      </vt:variant>
    </vt:vector>
  </HeadingPairs>
  <TitlesOfParts>
    <vt:vector size="63" baseType="lpstr"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Część 23</vt:lpstr>
      <vt:lpstr>Część 24</vt:lpstr>
      <vt:lpstr>Część 25</vt:lpstr>
      <vt:lpstr>Część 26</vt:lpstr>
      <vt:lpstr>Część 27</vt:lpstr>
      <vt:lpstr>Część 28</vt:lpstr>
      <vt:lpstr>Część 29</vt:lpstr>
      <vt:lpstr>Część 30</vt:lpstr>
      <vt:lpstr>Część 31</vt:lpstr>
      <vt:lpstr>Część 32</vt:lpstr>
      <vt:lpstr>Część 33</vt:lpstr>
      <vt:lpstr>Część 34</vt:lpstr>
      <vt:lpstr>Część 35</vt:lpstr>
      <vt:lpstr>Część 36</vt:lpstr>
      <vt:lpstr>Część 37</vt:lpstr>
      <vt:lpstr>Część 38</vt:lpstr>
      <vt:lpstr>Część 39</vt:lpstr>
      <vt:lpstr>Część 40</vt:lpstr>
      <vt:lpstr>Część 41</vt:lpstr>
      <vt:lpstr>Część 42</vt:lpstr>
      <vt:lpstr>Część 43</vt:lpstr>
      <vt:lpstr>Część 44</vt:lpstr>
      <vt:lpstr>Część 45</vt:lpstr>
      <vt:lpstr>Część 46</vt:lpstr>
      <vt:lpstr>Część 47</vt:lpstr>
      <vt:lpstr>Część 48</vt:lpstr>
      <vt:lpstr>Część 49</vt:lpstr>
      <vt:lpstr>Część 50</vt:lpstr>
      <vt:lpstr>Część 51</vt:lpstr>
      <vt:lpstr>Część 52</vt:lpstr>
      <vt:lpstr>Część 53</vt:lpstr>
      <vt:lpstr>Część 54</vt:lpstr>
      <vt:lpstr>Część 55</vt:lpstr>
      <vt:lpstr>Część 56</vt:lpstr>
      <vt:lpstr>Część 57</vt:lpstr>
      <vt:lpstr>Część 58</vt:lpstr>
      <vt:lpstr>Część 59</vt:lpstr>
      <vt:lpstr>Część 60</vt:lpstr>
      <vt:lpstr>Część 61</vt:lpstr>
      <vt:lpstr>Część 62</vt:lpstr>
      <vt:lpstr>Część 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Chołuj</dc:creator>
  <cp:lastModifiedBy>Agata Chołuj</cp:lastModifiedBy>
  <dcterms:created xsi:type="dcterms:W3CDTF">2024-05-27T08:24:14Z</dcterms:created>
  <dcterms:modified xsi:type="dcterms:W3CDTF">2024-08-09T08:18:23Z</dcterms:modified>
</cp:coreProperties>
</file>